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persons/person8.xml" ContentType="application/vnd.ms-excel.person+xml"/>
  <Override PartName="/xl/persons/person3.xml" ContentType="application/vnd.ms-excel.person+xml"/>
  <Override PartName="/xl/persons/person14.xml" ContentType="application/vnd.ms-excel.person+xml"/>
  <Override PartName="/xl/persons/person6.xml" ContentType="application/vnd.ms-excel.person+xml"/>
  <Override PartName="/xl/persons/person13.xml" ContentType="application/vnd.ms-excel.person+xml"/>
  <Override PartName="/xl/persons/person16.xml" ContentType="application/vnd.ms-excel.person+xml"/>
  <Override PartName="/xl/persons/person2.xml" ContentType="application/vnd.ms-excel.person+xml"/>
  <Override PartName="/xl/persons/person5.xml" ContentType="application/vnd.ms-excel.person+xml"/>
  <Override PartName="/xl/persons/person10.xml" ContentType="application/vnd.ms-excel.person+xml"/>
  <Override PartName="/xl/persons/person1.xml" ContentType="application/vnd.ms-excel.person+xml"/>
  <Override PartName="/xl/persons/person4.xml" ContentType="application/vnd.ms-excel.person+xml"/>
  <Override PartName="/xl/persons/person12.xml" ContentType="application/vnd.ms-excel.person+xml"/>
  <Override PartName="/xl/persons/person9.xml" ContentType="application/vnd.ms-excel.person+xml"/>
  <Override PartName="/xl/persons/person15.xml" ContentType="application/vnd.ms-excel.person+xml"/>
  <Override PartName="/xl/persons/person11.xml" ContentType="application/vnd.ms-excel.person+xml"/>
  <Override PartName="/xl/persons/person0.xml" ContentType="application/vnd.ms-excel.person+xml"/>
  <Override PartName="/xl/persons/person7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orkdth-my.sharepoint.com/personal/waroonsiri_c_dld_go_th/Documents/WORK start 28_MARCH_2023/Meeting/RA_Team/Materials/DLD tools/"/>
    </mc:Choice>
  </mc:AlternateContent>
  <xr:revisionPtr revIDLastSave="129" documentId="8_{1D0AF381-2BCC-4A0D-9A72-104E838C1BE5}" xr6:coauthVersionLast="47" xr6:coauthVersionMax="47" xr10:uidLastSave="{71409CDB-EF91-437B-806A-FF190615C230}"/>
  <bookViews>
    <workbookView xWindow="-120" yWindow="-120" windowWidth="20730" windowHeight="11040" tabRatio="638" activeTab="8" xr2:uid="{50EA68C6-48BE-4760-9CC7-43DE199066AC}"/>
  </bookViews>
  <sheets>
    <sheet name="หน้าหลัก" sheetId="10" r:id="rId1"/>
    <sheet name="1" sheetId="1" r:id="rId2"/>
    <sheet name="2" sheetId="15" r:id="rId3"/>
    <sheet name="3" sheetId="6" r:id="rId4"/>
    <sheet name="4" sheetId="9" r:id="rId5"/>
    <sheet name="Report" sheetId="3" state="hidden" r:id="rId6"/>
    <sheet name="สรุปผลการประเมิน" sheetId="22" r:id="rId7"/>
    <sheet name="Risk Matrix" sheetId="18" r:id="rId8"/>
    <sheet name="Definition" sheetId="19" r:id="rId9"/>
    <sheet name="เอกสารอ้างอิง" sheetId="21" r:id="rId10"/>
    <sheet name="Choice Certainty" sheetId="20" state="hidden" r:id="rId11"/>
    <sheet name="Glossary" sheetId="8" state="hidden" r:id="rId12"/>
    <sheet name="Choice_Likelihood" sheetId="5" state="hidden" r:id="rId13"/>
    <sheet name="Choice_Consequence" sheetId="16" state="hidden" r:id="rId1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22" l="1"/>
  <c r="B7" i="1"/>
  <c r="B24" i="6"/>
  <c r="B25" i="6"/>
  <c r="B26" i="6"/>
  <c r="B27" i="6"/>
  <c r="B28" i="6"/>
  <c r="B23" i="6"/>
  <c r="A11" i="6" l="1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C4" i="9"/>
  <c r="C4" i="22" s="1"/>
  <c r="A7" i="6"/>
  <c r="A8" i="6"/>
  <c r="A9" i="6"/>
  <c r="A10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6" i="1"/>
  <c r="H21" i="6" l="1"/>
  <c r="H22" i="6"/>
  <c r="H23" i="6"/>
  <c r="H24" i="6"/>
  <c r="H25" i="6"/>
  <c r="H26" i="6"/>
  <c r="H27" i="6"/>
  <c r="H28" i="6"/>
  <c r="B6" i="6"/>
  <c r="A6" i="6"/>
  <c r="A2" i="6" l="1"/>
  <c r="A3" i="15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6" i="6"/>
  <c r="K6" i="6" s="1"/>
  <c r="A12" i="5"/>
  <c r="A13" i="5" s="1"/>
  <c r="A14" i="5" s="1"/>
  <c r="A15" i="5" s="1"/>
  <c r="A4" i="16"/>
  <c r="A5" i="16" s="1"/>
  <c r="A6" i="16" s="1"/>
  <c r="A7" i="16" s="1"/>
  <c r="C4" i="6"/>
  <c r="B4" i="6"/>
  <c r="A4" i="6"/>
  <c r="A5" i="8"/>
  <c r="A6" i="8"/>
  <c r="A7" i="8"/>
  <c r="A8" i="8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3" i="8"/>
  <c r="A4" i="8" s="1"/>
  <c r="A77" i="6"/>
  <c r="A78" i="6"/>
  <c r="A79" i="6"/>
  <c r="A80" i="6"/>
  <c r="A81" i="6"/>
  <c r="A82" i="6"/>
  <c r="A83" i="6"/>
  <c r="A84" i="6"/>
  <c r="A85" i="6"/>
  <c r="A86" i="6"/>
  <c r="A87" i="6"/>
  <c r="A88" i="6"/>
  <c r="A89" i="6"/>
  <c r="A90" i="6"/>
  <c r="A91" i="6"/>
  <c r="A92" i="6"/>
  <c r="A93" i="6"/>
  <c r="A94" i="6"/>
  <c r="A95" i="6"/>
  <c r="A96" i="6"/>
  <c r="A97" i="6"/>
  <c r="A98" i="6"/>
  <c r="A99" i="6"/>
  <c r="A100" i="6"/>
  <c r="A101" i="6"/>
  <c r="A102" i="6"/>
  <c r="A103" i="6"/>
  <c r="A104" i="6"/>
  <c r="A105" i="6"/>
  <c r="A106" i="6"/>
  <c r="A107" i="6"/>
  <c r="A108" i="6"/>
  <c r="A109" i="6"/>
  <c r="A110" i="6"/>
  <c r="A111" i="6"/>
  <c r="A112" i="6"/>
  <c r="A113" i="6"/>
  <c r="A114" i="6"/>
  <c r="A115" i="6"/>
  <c r="A116" i="6"/>
  <c r="A117" i="6"/>
  <c r="A118" i="6"/>
  <c r="A119" i="6"/>
  <c r="A120" i="6"/>
  <c r="A121" i="6"/>
  <c r="A122" i="6"/>
  <c r="A123" i="6"/>
  <c r="A124" i="6"/>
  <c r="A125" i="6"/>
  <c r="A126" i="6"/>
  <c r="A127" i="6"/>
  <c r="A128" i="6"/>
  <c r="A129" i="6"/>
  <c r="A130" i="6"/>
  <c r="A131" i="6"/>
  <c r="A132" i="6"/>
  <c r="A133" i="6"/>
  <c r="A134" i="6"/>
  <c r="A135" i="6"/>
  <c r="A136" i="6"/>
  <c r="A137" i="6"/>
  <c r="A138" i="6"/>
  <c r="A139" i="6"/>
  <c r="A140" i="6"/>
  <c r="A141" i="6"/>
  <c r="A142" i="6"/>
  <c r="A143" i="6"/>
  <c r="A144" i="6"/>
  <c r="A145" i="6"/>
  <c r="A146" i="6"/>
  <c r="A147" i="6"/>
  <c r="A148" i="6"/>
  <c r="A149" i="6"/>
  <c r="A150" i="6"/>
  <c r="A151" i="6"/>
  <c r="A152" i="6"/>
  <c r="A153" i="6"/>
  <c r="A154" i="6"/>
  <c r="A155" i="6"/>
  <c r="A156" i="6"/>
  <c r="A157" i="6"/>
  <c r="A158" i="6"/>
  <c r="A159" i="6"/>
  <c r="A160" i="6"/>
  <c r="A161" i="6"/>
  <c r="A162" i="6"/>
  <c r="A163" i="6"/>
  <c r="A164" i="6"/>
  <c r="A165" i="6"/>
  <c r="A166" i="6"/>
  <c r="A167" i="6"/>
  <c r="A168" i="6"/>
  <c r="A169" i="6"/>
  <c r="A170" i="6"/>
  <c r="A171" i="6"/>
  <c r="A172" i="6"/>
  <c r="A173" i="6"/>
  <c r="A174" i="6"/>
  <c r="A175" i="6"/>
  <c r="A176" i="6"/>
  <c r="A177" i="6"/>
  <c r="A178" i="6"/>
  <c r="A179" i="6"/>
  <c r="A180" i="6"/>
  <c r="A181" i="6"/>
  <c r="A182" i="6"/>
  <c r="A183" i="6"/>
  <c r="A184" i="6"/>
  <c r="A185" i="6"/>
  <c r="A186" i="6"/>
  <c r="A187" i="6"/>
  <c r="A188" i="6"/>
  <c r="A189" i="6"/>
  <c r="A190" i="6"/>
  <c r="A191" i="6"/>
  <c r="A192" i="6"/>
  <c r="A193" i="6"/>
  <c r="A194" i="6"/>
  <c r="A195" i="6"/>
  <c r="A196" i="6"/>
  <c r="A197" i="6"/>
  <c r="A198" i="6"/>
  <c r="A199" i="6"/>
  <c r="A200" i="6"/>
  <c r="A201" i="6"/>
  <c r="A202" i="6"/>
  <c r="A203" i="6"/>
  <c r="A204" i="6"/>
  <c r="A205" i="6"/>
  <c r="A206" i="6"/>
  <c r="A207" i="6"/>
  <c r="A208" i="6"/>
  <c r="A209" i="6"/>
  <c r="A210" i="6"/>
  <c r="A211" i="6"/>
  <c r="A212" i="6"/>
  <c r="A213" i="6"/>
  <c r="A214" i="6"/>
  <c r="A215" i="6"/>
  <c r="A216" i="6"/>
  <c r="A217" i="6"/>
  <c r="A218" i="6"/>
  <c r="A219" i="6"/>
  <c r="A220" i="6"/>
  <c r="A221" i="6"/>
  <c r="A222" i="6"/>
  <c r="A223" i="6"/>
  <c r="A224" i="6"/>
  <c r="A225" i="6"/>
  <c r="A226" i="6"/>
  <c r="A227" i="6"/>
  <c r="A228" i="6"/>
  <c r="A229" i="6"/>
  <c r="A230" i="6"/>
  <c r="A231" i="6"/>
  <c r="A232" i="6"/>
  <c r="A233" i="6"/>
  <c r="A234" i="6"/>
  <c r="A235" i="6"/>
  <c r="A236" i="6"/>
  <c r="A237" i="6"/>
  <c r="A238" i="6"/>
  <c r="A239" i="6"/>
  <c r="A240" i="6"/>
  <c r="A241" i="6"/>
  <c r="A242" i="6"/>
  <c r="A243" i="6"/>
  <c r="A244" i="6"/>
  <c r="A245" i="6"/>
  <c r="A246" i="6"/>
  <c r="A247" i="6"/>
  <c r="A248" i="6"/>
  <c r="A249" i="6"/>
  <c r="K7" i="6" l="1"/>
  <c r="K8" i="6" s="1"/>
  <c r="K9" i="6" s="1"/>
  <c r="K10" i="6" s="1"/>
  <c r="A2" i="9"/>
  <c r="K11" i="6" l="1"/>
  <c r="K12" i="6" s="1"/>
  <c r="K13" i="6" s="1"/>
  <c r="K14" i="6" s="1"/>
  <c r="K15" i="6" s="1"/>
  <c r="K16" i="6" s="1"/>
  <c r="K17" i="6" s="1"/>
  <c r="A7" i="5"/>
  <c r="K18" i="6" l="1"/>
  <c r="K19" i="6" s="1"/>
  <c r="K20" i="6" s="1"/>
  <c r="K21" i="6" s="1"/>
  <c r="K22" i="6" s="1"/>
  <c r="K23" i="6" s="1"/>
  <c r="K24" i="6" s="1"/>
  <c r="K25" i="6" s="1"/>
  <c r="K26" i="6" s="1"/>
  <c r="K27" i="6" s="1"/>
  <c r="K28" i="6" s="1"/>
  <c r="C3" i="22" l="1"/>
  <c r="C5" i="2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Waroonsiri Charoenlarp</author>
  </authors>
  <commentList>
    <comment ref="D5" authorId="0" shapeId="0" xr:uid="{CE977BB7-79C2-4656-AF1E-22215AFD526D}">
      <text>
        <r>
          <rPr>
            <b/>
            <sz val="14"/>
            <color indexed="81"/>
            <rFont val="Tahoma"/>
            <family val="2"/>
          </rPr>
          <t xml:space="preserve">แบ่งเป็น 5 ระดับ ได้แก่
1. น้อยมาก 
2. น้อย 
3. ปานกลาง 
4. สูง 
5. สูงมาก </t>
        </r>
        <r>
          <rPr>
            <sz val="14"/>
            <color indexed="81"/>
            <rFont val="Tahoma"/>
            <family val="2"/>
          </rPr>
          <t xml:space="preserve">
(โปรดอ่านรายละเอียดเพิ่มเติมใน Sheet: Definition)</t>
        </r>
      </text>
    </comment>
    <comment ref="E5" authorId="0" shapeId="0" xr:uid="{9B39D7D0-1A26-44BB-86D1-820D6C3F271B}">
      <text>
        <r>
          <rPr>
            <b/>
            <sz val="16"/>
            <color indexed="81"/>
            <rFont val="Tahoma"/>
            <family val="2"/>
          </rPr>
          <t xml:space="preserve">แบ่งเป็น 3 ระดับ ได้แก่
1. ต่ำ 
2. ปานกลาง 
3. สูง 
(โปรดอ่านรายละเอียดเพิ่มเติมใน Sheet: Definition) </t>
        </r>
      </text>
    </comment>
    <comment ref="F5" authorId="0" shapeId="0" xr:uid="{A93A0D75-438C-44F6-B8ED-F6D92664DA4B}">
      <text>
        <r>
          <rPr>
            <b/>
            <sz val="16"/>
            <color indexed="81"/>
            <rFont val="Tahoma"/>
            <family val="2"/>
          </rPr>
          <t xml:space="preserve">แบ่งเป็น 5 ระดับ ได้แก่
1. น้อยมาก 
2. น้อย 
3. ปานกลาง 
4. สูง 
5. สูงมาก </t>
        </r>
        <r>
          <rPr>
            <sz val="16"/>
            <color indexed="81"/>
            <rFont val="Tahoma"/>
            <family val="2"/>
          </rPr>
          <t xml:space="preserve">
(โปรดอ่านรายละเอียดเพิ่มเติมใน Sheet: Definition)</t>
        </r>
      </text>
    </comment>
    <comment ref="G5" authorId="0" shapeId="0" xr:uid="{1FA0AFC0-51AD-4F5A-BACD-99C566C9349B}">
      <text>
        <r>
          <rPr>
            <b/>
            <sz val="16"/>
            <color indexed="81"/>
            <rFont val="Tahoma"/>
            <family val="2"/>
          </rPr>
          <t xml:space="preserve">แบ่งเป็น 3 ระดับ ได้แก่
1. ต่ำ 
2. ปานกลาง 
3. สูง 
(โปรดอ่านรายละเอียดเพิ่มเติมใน Sheet: Definition) </t>
        </r>
      </text>
    </comment>
    <comment ref="H5" authorId="0" shapeId="0" xr:uid="{E5ABE845-1C4A-4B65-81AA-C862FC209D0B}">
      <text>
        <r>
          <rPr>
            <sz val="14"/>
            <color indexed="81"/>
            <rFont val="Tahoma"/>
            <family val="2"/>
          </rPr>
          <t xml:space="preserve">การรวมกันจะใช้หลักการตามตาราง Risk Matrix ดังแสดงใน Sheet: Risk Matrix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Waroonsiri Charoenlarp</author>
  </authors>
  <commentList>
    <comment ref="D5" authorId="0" shapeId="0" xr:uid="{924783FC-8281-41EF-992E-BA78BAE92516}">
      <text>
        <r>
          <rPr>
            <b/>
            <sz val="9"/>
            <color indexed="81"/>
            <rFont val="Tahoma"/>
            <family val="2"/>
          </rPr>
          <t>แบ่งเป็น 5 ระดับ ได้แก่
1. ต่ำมาก 
2. ต่ำ 
3. ปานกลาง 
4. สูง 
5. สูงมาก 
(โปรดอ่านรายละเอียดเพิ่มเติมใน Sheet: Definition)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<sst xmlns="http://schemas.openxmlformats.org/spreadsheetml/2006/main" count="302" uniqueCount="139">
  <si>
    <t>ID</t>
  </si>
  <si>
    <t xml:space="preserve"> </t>
  </si>
  <si>
    <t>Definition</t>
  </si>
  <si>
    <t>Glossary</t>
  </si>
  <si>
    <t xml:space="preserve">Vocaburary </t>
  </si>
  <si>
    <t>Entry Assessment</t>
  </si>
  <si>
    <t>Exposure Assessment</t>
  </si>
  <si>
    <t>ชื่อโรค:</t>
  </si>
  <si>
    <t>พื้นที่ที่ทำการประเมิน:</t>
  </si>
  <si>
    <t>ช่วงเวลาที่ประเมิน:</t>
  </si>
  <si>
    <t>ผู้ประเมิน:</t>
  </si>
  <si>
    <t>หน่วยงาน</t>
  </si>
  <si>
    <t>อัพเดตครั้งล่าสุดเมื่อ:</t>
  </si>
  <si>
    <t>หมายเหตุ:</t>
  </si>
  <si>
    <t>ประเภท</t>
  </si>
  <si>
    <t>ที่</t>
  </si>
  <si>
    <t>เหตุผลประกอบการประเมิน</t>
  </si>
  <si>
    <t>เอกสารอ้างอิง/ลิงค์ที่เกี่ยวข้อง</t>
  </si>
  <si>
    <t>โอกาสของการนำโรคเข้าประเทศ (Likelihood)</t>
  </si>
  <si>
    <t>โอกาสที่ปศุสัตว์ในประเทศจะติดเชื้อ (Likelihood)</t>
  </si>
  <si>
    <t xml:space="preserve">ระดับความรุนแรงของผลกระทบ </t>
  </si>
  <si>
    <t>ประเภทผลกระทบ</t>
  </si>
  <si>
    <t>รายละเอียด</t>
  </si>
  <si>
    <t>น้อยมาก</t>
  </si>
  <si>
    <t>น้อย</t>
  </si>
  <si>
    <t>สูง</t>
  </si>
  <si>
    <t>ปานกลาง</t>
  </si>
  <si>
    <t>สูงมาก</t>
  </si>
  <si>
    <t>ระดับ</t>
  </si>
  <si>
    <t>คำนิยาม</t>
  </si>
  <si>
    <t>ต่ำมาก</t>
  </si>
  <si>
    <t>ต่ำ</t>
  </si>
  <si>
    <t>ประเทศหรือพื้นที่ต้นทางที่เสี่ยงต่อการนำโรค:</t>
  </si>
  <si>
    <t>Likelihood of Entry</t>
  </si>
  <si>
    <t>Likelihood of Exposure</t>
  </si>
  <si>
    <t xml:space="preserve">ระดับความเชื่อมั่นของการประเมิน </t>
  </si>
  <si>
    <t>ระดับความเชื่อมั่นของการประเมิน</t>
  </si>
  <si>
    <t>Certainty</t>
  </si>
  <si>
    <t>ลำดับ</t>
  </si>
  <si>
    <t>โอกาส (Likelihood)</t>
  </si>
  <si>
    <t>หมายถึง</t>
  </si>
  <si>
    <t>ความเป็นไปได้ที่ความเสี่ยงที่สนใจจะเกิดขึ้นจากเหตุการณ์ต่างๆ</t>
  </si>
  <si>
    <t>ระดับความรุนแรงของผลกระทบ</t>
  </si>
  <si>
    <t>ระดับความมั่นใจในการให้คะแนนการประเมินโดยอ้างอิงจากหลักฐาน/ข้อมูล/องค์ความรู้ที่ผู้ประเมินนำมาประกอบการประเมิน</t>
  </si>
  <si>
    <t>ไม่มีข้อมูลหรือองค์ความรู้ที่อ้างอิงได้ เป็นการประเมินโดยใช้ประสบการณ์ของตนเองหรือสอบถามผู้เชี่ยวชาญและเพื่อนร่วมงานเป็นหลัก</t>
  </si>
  <si>
    <t>มีข้อมูลหรือองค์ความรู้มาสนับสนุนบางส่วน หรือเป็นการใช้ข้อมูลที่ยังไม่ได้มีการพิสูจน์โดยตรงที่อ้างอิงได้ในเชิงวิชาการ</t>
  </si>
  <si>
    <t>เป็นการประเมินที่มีข้อมูลหรือองค์ความรู้มาสนับสนุนอย่างชัดเจน มีการพิสูจน์แล้วและอ้างอิงได้ในเชิงวิชาการ เป็นข้อมูลที่มีการเผยแพร่ในองค์กรที่น่าเชื่อถือในระดับประเทศหรือสากล</t>
  </si>
  <si>
    <t>ระดับความเสียหายจากความเสี่ยง (โรค) ที่จะเกิดขึ้น ตามหลัก STEEEP Consequences โดยคำนึงถึง Safety, Timeliness, Effectiveness, Efficiency, Equitable, and Patient-centeredness โดย WHO</t>
  </si>
  <si>
    <t>เกิดความเสียหายอยู่ในวงจำกัด เฉพาะประชากรบางกลุ่ม ไม่มีผลต่อกิจกรรมปกติทั่วไป มาตรการที่ดำเนินการอยู่เพียงพอต่อการจัดการ ค่าเสียหาย/ค่าใช้จ่ายน้อยมาก</t>
  </si>
  <si>
    <t>คำอธิบายคำศัพท์ที่สำคัญประกอบการประเมิน</t>
  </si>
  <si>
    <t>เกิดความเสียหายเล็กน้อยกับประชากรกลุ่มเล็กๆหรือกลุ่มเสี่ยง กิจกรรมโดยทั่วไปได้รับผลกระทบบางส่วน ต้องดำเนินมาตรการเพิ่มเติมเพื่อควบคุมแต่ไม่ต้องลงทุนมาก มีค่าเสียหาย/ค่าใช้จ่ายไม่มาก</t>
  </si>
  <si>
    <r>
      <t>มีโอกาสจะเกิดขึ้นได้</t>
    </r>
    <r>
      <rPr>
        <u/>
        <sz val="14"/>
        <color theme="1"/>
        <rFont val="BrowalliaUPC"/>
        <family val="2"/>
      </rPr>
      <t>ยากหรือน้อยมาก</t>
    </r>
    <r>
      <rPr>
        <sz val="14"/>
        <color theme="1"/>
        <rFont val="BrowalliaUPC"/>
        <family val="2"/>
      </rPr>
      <t xml:space="preserve"> (ประมาณน้อยกว่า 20%)</t>
    </r>
  </si>
  <si>
    <r>
      <t>มีโอกาสจะเกิดขึ้นไ</t>
    </r>
    <r>
      <rPr>
        <u/>
        <sz val="14"/>
        <color theme="1"/>
        <rFont val="BrowalliaUPC"/>
        <family val="2"/>
      </rPr>
      <t>ด้น้อย เกิดไม่บ่อยครั้ง</t>
    </r>
    <r>
      <rPr>
        <sz val="14"/>
        <color theme="1"/>
        <rFont val="BrowalliaUPC"/>
        <family val="2"/>
      </rPr>
      <t xml:space="preserve"> (ประมาณ มากกว่า 20 แต่น้อยกว่า 40%)</t>
    </r>
  </si>
  <si>
    <r>
      <t>มีโอกาสจะเกิดขึ้นได้</t>
    </r>
    <r>
      <rPr>
        <u/>
        <sz val="14"/>
        <color theme="1"/>
        <rFont val="BrowalliaUPC"/>
        <family val="2"/>
      </rPr>
      <t>ปานกลาง</t>
    </r>
    <r>
      <rPr>
        <sz val="14"/>
        <color theme="1"/>
        <rFont val="BrowalliaUPC"/>
        <family val="2"/>
      </rPr>
      <t xml:space="preserve"> (ประมาณ 40 - 60%)</t>
    </r>
  </si>
  <si>
    <r>
      <t>มีโอกาสจะเกิดขึ้นได้</t>
    </r>
    <r>
      <rPr>
        <u/>
        <sz val="14"/>
        <color theme="1"/>
        <rFont val="BrowalliaUPC"/>
        <family val="2"/>
      </rPr>
      <t>บ่อยครั้ง</t>
    </r>
    <r>
      <rPr>
        <sz val="14"/>
        <color theme="1"/>
        <rFont val="BrowalliaUPC"/>
        <family val="2"/>
      </rPr>
      <t xml:space="preserve"> (ประมาณ มากกว่า 60 แต่น้อยกว่า 80%)</t>
    </r>
  </si>
  <si>
    <r>
      <t>มีโอกาสจะเกิดขึ้นได้</t>
    </r>
    <r>
      <rPr>
        <u/>
        <sz val="14"/>
        <color theme="1"/>
        <rFont val="BrowalliaUPC"/>
        <family val="2"/>
      </rPr>
      <t>ค่อนข้างมาก หรือค่อนข้างแน่นอน</t>
    </r>
    <r>
      <rPr>
        <sz val="14"/>
        <color theme="1"/>
        <rFont val="BrowalliaUPC"/>
        <family val="2"/>
      </rPr>
      <t xml:space="preserve"> (ประมาณ 80% ขึ้นไป) </t>
    </r>
  </si>
  <si>
    <t>เกิดความเสียหายเป็นวงกว้างกับกลุ่มประชากรขนาดใหญ่หรือกลุ่มเสี่ยง กิจกรรมโดยส่วนใหญ่ได้รับผลกระทบ ต้องดำเนินมาตรการเพิ่มเติมหรือเปลี่ยนแนวทางการดำเนินงานที่ต้องลงทุนสูง ค่าเสียหาย/ค่าใช้จ่ายสูง</t>
  </si>
  <si>
    <t>เกิดความเสียหายอย่างรุนแรงเป็นวงกว้างกับกลุ่มประชากรขนาดใหญ่หรือกลุ่มเสี่ยง กิจกรรมส่วนใหญ่ได้รับผลกระทบ ต้องดำเนินมาตรการเพิ่มเติมหรือเปลี่ยนแนวทางการดำเนินงานอย่างมีนัยสำคัญที่ต้องลงทุนสูงมาก ค่าเสียหาย/ค่าใช้จ่ายเพิ่มขึ้นสูงมาก</t>
  </si>
  <si>
    <t>เกิดความเสียหายปานกลางกับกลุ่มประชากรขนาดใหญ่หรือกลุ่มเสี่ยง กิจกรรมโดยทั่วไปได้รับผลกระทบปานกลาง ต้องดำเนินมาตรการเพิ่มเติมเพื่อควบคุมที่ลงทุนในระดับกลาง ค่าเสียหาย/ค่าใช้จ่ายปานกลาง</t>
  </si>
  <si>
    <t>ผลิตภัณฑ์/ชนิดสัตว์ที่เป็นความเสี่ยง</t>
  </si>
  <si>
    <t>ชนิดสัตว์/กลุ่มเสี่ยงที่ได้รับผลกระทบ:</t>
  </si>
  <si>
    <t>คำถามความเสี่ยงที่แนะนำ:</t>
  </si>
  <si>
    <t>สรุปคำถามความเสี่ยงโดยผู้ประเมิน:</t>
  </si>
  <si>
    <t>1. การกำหนดคำถามความเสี่ยง (Risk Question)</t>
  </si>
  <si>
    <t>2. การร่างเส้นทางความเสี่ยง (Risk Pathway)</t>
  </si>
  <si>
    <t>Entry X Exposure Likelihood</t>
  </si>
  <si>
    <t>สรุประดับผลกระทบจากการประเมิน</t>
  </si>
  <si>
    <t>ลำดับการประเมินความเสี่ยงเชิงคุณภาพ</t>
  </si>
  <si>
    <t>จุดประสงค์</t>
  </si>
  <si>
    <t>1. เพื่อให้บุคลากรกรมปศุสัตว์สามารถดำเนินการประเมินความเสี่ยงเชิงคุณภาพเบื้องต้นในระดับพื้นที่ได้อย่างรวดเร็ว เป็นระบบและทันต่อเหตุการณ์
2. เพื่อสนับสนุนการตัดสินใจและบริหารงานที่เกี่ยวข้องกับการป้องกัน และเฝ้าระวังโรคอุบัติใหม่ที่มีผลกระทบต่อเกษตรกรรายย่อยในประเทศ ซึ่งอ้างอิงได้ตามหลักวิชาการและเป็นระบบ
3. เพื่อเพิ่มประสิทธิภาพในการสื่อสารและจัดการความเสี่ยงของโรคระบาดสัตว์ที่มีผลกระทบต่อเกษตรกรรายย่อยของประเทศไทย</t>
  </si>
  <si>
    <t>คำแนะนำการใช้เครื่องมือ</t>
  </si>
  <si>
    <t xml:space="preserve">1. เครื่องมือนี้จัดทำด้วยโปรแกรม Microsoft Excel 2019 ผู้ใช้เครื่องมือควรมีทักษะในการใช้โปรแกรม Microsoft Excel ขั้นพื้นฐานเพื่อใช้งานอย่างราบรื่น
2. เครื่องมือนี้มีการล็อค (Protect) ให้สามารถแก้ไขในส่วนที่เกี่ยวข้องกับการประเมินเท่านั้น เพื่อป้องกันการเปลี่ยนแปลงโครงสร้างต่างๆของไฟล์ระหว่างการประเมิน 
4. หากผู้ใช้เครื่องมือมีความประสงค์จะปรับปรุงโครงสร้างหรือประยุกต์ใช้ประโยชน์เพิ่มเติม ให้ดำเนินการ Save as ไฟล์ใหม่ แล้วจึงดำเนินการแก้ไขโครงสร้างในไฟล์ใหม่นั้น รวมถึงการ Unhide องค์ประกอบต่างๆ และปลดล็อค Sheet ต่างๆ (Unprotect Sheet) ตามต้องการโดยไม่จำเป็นต้องกรอกรหัสใดๆ
5. การปลดล็อก Sheet ให้ดำเนินการคลิกขวาที่แถบแสดง Sheet (ด้านล่างซ้าย) ที่ต้องการปลดล็อก แล้วคลิก Unprotect Sheet </t>
  </si>
  <si>
    <t xml:space="preserve">สรุปขั้นตอนการประเมินความเสี่ยงเชิงคุณภาพ </t>
  </si>
  <si>
    <t>ขั้นตอนการประเมินความเสี่ยงเชิงคุณภาพ ทั้งนี้สามารถคลิกดูรายละเอียดได้ ตามขั้นตอนในแผนภาพ ได้แก่</t>
  </si>
  <si>
    <t>2. การร่างเส้นทางความเสี่ยง (Drafting potential risk pathway)</t>
  </si>
  <si>
    <t>คำอธิบายเพิ่มเติม</t>
  </si>
  <si>
    <t>กิตติกรรมประกาศ</t>
  </si>
  <si>
    <t>คำนิยามศัพท์ที่เกี่ยวข้อง</t>
  </si>
  <si>
    <t>เอกสารอ้างอิง</t>
  </si>
  <si>
    <t>คณะผู้จัดทำ</t>
  </si>
  <si>
    <t>สำนักควบคุม ป้องกันและบำบัดโรคสัตว์</t>
  </si>
  <si>
    <t>waroonsiri.c@dld.go.th โทร 02-653-4444 ต่อ 4141</t>
  </si>
  <si>
    <t>คณะทำงานประเมินความเสี่ยงโรคระบาดสัตว์</t>
  </si>
  <si>
    <t>คำแนะนำเบื้องต้น</t>
  </si>
  <si>
    <t>การกำหนดคำถามความเสี่ยงเป็นการกำหนดขอบเขตของการประเมิน ควรกระชับและไม่กว้างจนเกินไป จนทำให้เกิดความซับซ้อน</t>
  </si>
  <si>
    <t>1. กรอกรายละเอียดตามหัวข้อที่กำหนด เพื่อให้เครื่องมือสร้าง "คำถามความเสี่ยงที่แนะนำ" 
2. หากพบว่าคำถามที่เครื่องมือแนะนำไม่เหมาะสม สามารถแก้ไขได้ในช่อง "สรุปคำถามความเสี่ยงโดยผู้ประเมิน"
3. สรุปคำถามความเสี่ยงฯ จะปรากฎในขั้นตอนอื่นๆของการประเมินโดยอัตโนมัติ
4. กรณีต้องการขึ้นบรรทัดใหม่ในช่องเดียวกันกรุณากด Alt และ Enter พร้อมกัน</t>
  </si>
  <si>
    <t>&lt;--กลับหน้าหลัก</t>
  </si>
  <si>
    <t>Risk Matrix</t>
  </si>
  <si>
    <t>2. ร่างเส้นทางความเสี่ยง --&gt;</t>
  </si>
  <si>
    <t>4. การประเมินผลกระทบ (Consequence Assesment)</t>
  </si>
  <si>
    <t>3. การประเมินโอกาสการนำเข้าและสัมผัส (Entry/Release+Exposure Assessment)</t>
  </si>
  <si>
    <t>น้อยมาก (Negligible: N)</t>
  </si>
  <si>
    <t>น้อย (Low: L)</t>
  </si>
  <si>
    <t>ปานกลาง (Medium: M)</t>
  </si>
  <si>
    <t>สูง (High: H)</t>
  </si>
  <si>
    <t>สูงมาก (Very High: VH)</t>
  </si>
  <si>
    <t>ต่ำมาก (Negligible: N)</t>
  </si>
  <si>
    <t>ต่ำ (Low: L)</t>
  </si>
  <si>
    <t>Rapid Risk Assessment Tool</t>
  </si>
  <si>
    <t xml:space="preserve">คณะผู้จัดทำขอขอบพระคุณ รศ.สพ.ญ. สุวิชา  เกษมสุวรรณ ผู้ให้ความอนุเคราะห์องค์ความรู้ทางระบาดวิทยาแก่กรมปศุสัตว์มาโดยตลอด โดยส่วนหนึ่งในการพัฒนาแนวคิดของเครื่องมือนี้เกิดจากสื่อการสัมมนาเชิงปฏิบัติการการประเมินความเสี่ยงเชิงปริมาณ รวมถึงขอขอบพระคุณประธาน ตลอดจนคณะทำงานประเมินความเสี่ยงโรคระบาดสัตว์ สำนักควบคุม ป้องกันและบำบัดโรคสัตว์ และนายสัตวแพทย์ทศพล เดชยง (USAID) ซึ่งได้ให้คำแนะนำที่เกี่ยวข้องเสมอมา </t>
  </si>
  <si>
    <t>ปัจจัยเสี่ยงของการนำโรคจากต้นทาง</t>
  </si>
  <si>
    <t>3. การประเมินโอกาสการนำเข้าและทำให้ปศุสัตว์พื้นที่ปลายทางติดเชื้อ</t>
  </si>
  <si>
    <t>สรุปโอกาสการเกิดโรคในปศุสัตว์ในพื้นที่</t>
  </si>
  <si>
    <t>4. ผลกระทบจากกรณีมีปศุสัตว์เป็นโรคในพื้นที่</t>
  </si>
  <si>
    <t>คำแนะนำ</t>
  </si>
  <si>
    <t>Dejyong, T., 2016. Risk Analysis of The Potential Introduction of African Swine Fever Virus into Thailand by Pig Product from Italy, 2015 (Qualitative Risk Assessment).</t>
  </si>
  <si>
    <t>Duijm, N.J., 2015. Recommendations on the use and design of risk matrices. Saf Sci. https://doi.org/10.1016/j.ssci.2015.02.014</t>
  </si>
  <si>
    <t>Farra, D., De Nardi, M., Lets, V., Holopura, S., Klymenok, O., Stephan, R. and Boreiko, O., 2022. Qualitative assessment of the probability of introduction and onward transmission of lumpy skin disease in Ukraine.Microb. Risk Anal., 20, p.100200.</t>
  </si>
  <si>
    <t>Horigan, V., Simons, R., Kavanagh, K., Kelly, L., 2023. A review of qualitative risk assessment in animal health: Suggestions for best practice. Front Vet Sci 10. https://doi.org/10.3389/fvets.2023.1102131</t>
  </si>
  <si>
    <t>Murray, Noel., International Office of Epizootics., 2004. Handbook on import risk analysis for animals and animal products. Office international des épizooties.</t>
  </si>
  <si>
    <t>OpenAI. (2023). ChatGPT 3.5 [Large language model]. https://chat.openai.com/chat</t>
  </si>
  <si>
    <t>Biosecurity Australia. (2001). - Guidelines for import risk analysis, biosecurity development and evaluation, Australia</t>
  </si>
  <si>
    <t>3. ประเมินโอกาส --&gt;</t>
  </si>
  <si>
    <r>
      <rPr>
        <b/>
        <sz val="11"/>
        <color theme="1"/>
        <rFont val="Calibri"/>
        <family val="2"/>
        <scheme val="minor"/>
      </rPr>
      <t xml:space="preserve">คำชี้แจง: </t>
    </r>
    <r>
      <rPr>
        <sz val="11"/>
        <color theme="1"/>
        <rFont val="Calibri"/>
        <family val="2"/>
        <scheme val="minor"/>
      </rPr>
      <t>ข้อมูลในตารางนี้จะถูกคัดลอกไปใช้กับ Sheet 3 โดยอัตโนมัติ หากต้องการแก้ไข/เปลี่ยนแปลง/เพิ่ม/ลด/จัดลำดับปัจจัยเสี่ยงให้ดำเนินการเฉพาะในพื้นนี้ (Sheet 2) เท่านั้น</t>
    </r>
  </si>
  <si>
    <t>4. ประเมินผลกระทบ --&gt;</t>
  </si>
  <si>
    <t>ดัดแปลงจาก Guidelines for Import Risk Analysis, Biosecurity Australia, 2001</t>
  </si>
  <si>
    <t>Template รายงานผลการประเมิน --&gt;</t>
  </si>
  <si>
    <t>FAO, 2021. Technical guidelines on rapid risk assessment for animal health threats, Technical guidelines on rapid risk assessment for animal health threats. FAO. https://doi.org/10.4060/cb3187en</t>
  </si>
  <si>
    <t>Strengthening surveillance of and response to foodborne diseases: a practical manual. Introductory module. Geneva: World Health Organization; 2017. Licence:  CC BY-NC-SA 3.0 IGO.</t>
  </si>
  <si>
    <t>หมายเหตุ: สัญลักษณ์รูปดาวคือระดับความเสี่ยง/โอกาสเมื่อผ่านการประเมินใน Sheet ที่ 3 แล้ว หรือแนบลิงค์หากร่างเส้นทางใน Web-based mind mapping tools</t>
  </si>
  <si>
    <t>สรุปผลการประเมิน --&gt;</t>
  </si>
  <si>
    <t>Likelihood</t>
  </si>
  <si>
    <t>Consequence</t>
  </si>
  <si>
    <t>รวมระดับโอกาส</t>
  </si>
  <si>
    <t>ระดับผลกระทบ</t>
  </si>
  <si>
    <t>สรุประดับความเสี่ยง</t>
  </si>
  <si>
    <t>Plus Matrix: สำหรับ 2 เหตุการณ์ที่ไม่มีความต่อเนื่องกัน</t>
  </si>
  <si>
    <t>เหตุการณ์ที่ 1</t>
  </si>
  <si>
    <t>เหตุการณ์ที่ 2</t>
  </si>
  <si>
    <t>Risk Estimation Matrix: สำหรับโอกาสและผลกระทบ</t>
  </si>
  <si>
    <t>คำนิยามคำศัพท์ที่เกี่ยวข้อง</t>
  </si>
  <si>
    <t>ความเสี่ยง</t>
  </si>
  <si>
    <t xml:space="preserve">เหตุการณ์การกระทำใด ๆ ที่อาจเกิดขึ้นภายใต้สถานการณ์ที่ไม่แน่นอน และจะส่งผลกระทบสร้างความเสียหายความล้มเหลวหรือลดโอกาสที่จะบรรลุความสำเร็จต่อการบรรลุเป้าหมายและวัตถุประสงค์ทั้งในระดับองค์การระดับหน่วยงานและระดับบุคคลได้ </t>
  </si>
  <si>
    <t>https://www.rama.mahidol.ac.th/risk_mgt/th/article/03202017-1523</t>
  </si>
  <si>
    <t>ผลรวมโอกาส</t>
  </si>
  <si>
    <t>การนำเข้าสัตว์มีชีวิต</t>
  </si>
  <si>
    <t>ถูกต้อง</t>
  </si>
  <si>
    <t xml:space="preserve">1. ในส่วนนี้เป็นการสรุปผลการประเมินทั้งหมด โดยสามารถปรับแต่งได้ตามความเหมาะสมเพื่อความสะดวกในการสรุปและเผยแพร่ต่อไป
2. กรณีต้องการขึ้นบรรทัดใหม่ในช่องเดียวกันกรุณากด Alt และ Enter พร้อมกัน
3. หากผู้ใช้เครื่องมือมีความประสงค์จะคัดลอก (Copy) รายละเอียดเพื่อไปดำเนินการต่อในรูปแบบอื่นๆ ให้ดำเนินการ ปลดล็อค Sheet ต่างๆ (Unprotect Sheet) ตามต้องการโดยไม่จำเป็นต้องกรอกรหัสใดๆ
4. การปลดล็อก Sheet ให้ดำเนินการคลิกขวาที่แถบแสดง Sheet (ด้านล่างซ้าย) ที่ต้องการปลดล็อก แล้วคลิก Unprotect Sheet </t>
  </si>
  <si>
    <t xml:space="preserve">สรุปผลการประเมิน Rapid Risk Asssessment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</si>
</sst>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7041E]d\ mmmm\ yyyy;@"/>
  </numFmts>
  <fonts count="3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1"/>
      <color theme="1"/>
      <name val="BrowalliaUPC"/>
      <family val="2"/>
    </font>
    <font>
      <sz val="11"/>
      <color theme="1"/>
      <name val="BrowalliaUPC"/>
      <family val="2"/>
    </font>
    <font>
      <b/>
      <sz val="22"/>
      <color theme="1"/>
      <name val="BrowalliaUPC"/>
      <family val="2"/>
    </font>
    <font>
      <b/>
      <sz val="16"/>
      <color theme="1"/>
      <name val="BrowalliaUPC"/>
      <family val="2"/>
    </font>
    <font>
      <sz val="16"/>
      <color theme="1"/>
      <name val="BrowalliaUPC"/>
      <family val="2"/>
    </font>
    <font>
      <b/>
      <sz val="20"/>
      <color theme="1"/>
      <name val="Calibri"/>
      <family val="2"/>
      <scheme val="minor"/>
    </font>
    <font>
      <sz val="14"/>
      <color theme="1"/>
      <name val="BrowalliaUPC"/>
      <family val="2"/>
    </font>
    <font>
      <b/>
      <sz val="14"/>
      <color theme="1"/>
      <name val="BrowalliaUPC"/>
      <family val="2"/>
    </font>
    <font>
      <sz val="14"/>
      <color theme="1"/>
      <name val="Calibri"/>
      <family val="2"/>
      <scheme val="minor"/>
    </font>
    <font>
      <b/>
      <sz val="14"/>
      <color indexed="81"/>
      <name val="Tahoma"/>
      <family val="2"/>
    </font>
    <font>
      <sz val="14"/>
      <color indexed="81"/>
      <name val="Tahoma"/>
      <family val="2"/>
    </font>
    <font>
      <sz val="16"/>
      <color indexed="81"/>
      <name val="Tahoma"/>
      <family val="2"/>
    </font>
    <font>
      <b/>
      <sz val="16"/>
      <color indexed="81"/>
      <name val="Tahoma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4"/>
      <color theme="1"/>
      <name val="BrowalliaUPC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20"/>
      <color theme="1"/>
      <name val="BrowalliaUPC"/>
      <family val="2"/>
    </font>
    <font>
      <b/>
      <sz val="2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5" fillId="0" borderId="0" applyNumberFormat="0" applyFill="0" applyBorder="0" applyAlignment="0" applyProtection="0"/>
  </cellStyleXfs>
  <cellXfs count="298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1" xfId="0" applyFont="1" applyBorder="1"/>
    <xf numFmtId="0" fontId="0" fillId="0" borderId="2" xfId="0" applyBorder="1"/>
    <xf numFmtId="0" fontId="0" fillId="0" borderId="0" xfId="0" applyProtection="1">
      <protection locked="0"/>
    </xf>
    <xf numFmtId="0" fontId="9" fillId="7" borderId="1" xfId="0" applyFont="1" applyFill="1" applyBorder="1" applyAlignment="1">
      <alignment horizontal="center"/>
    </xf>
    <xf numFmtId="0" fontId="0" fillId="8" borderId="0" xfId="0" applyFill="1"/>
    <xf numFmtId="0" fontId="0" fillId="8" borderId="8" xfId="0" applyFill="1" applyBorder="1"/>
    <xf numFmtId="0" fontId="1" fillId="8" borderId="0" xfId="0" applyFont="1" applyFill="1" applyAlignment="1">
      <alignment vertical="center"/>
    </xf>
    <xf numFmtId="0" fontId="10" fillId="8" borderId="20" xfId="0" applyFont="1" applyFill="1" applyBorder="1" applyAlignment="1" applyProtection="1">
      <alignment horizontal="center"/>
      <protection locked="0"/>
    </xf>
    <xf numFmtId="0" fontId="6" fillId="8" borderId="0" xfId="0" applyFont="1" applyFill="1" applyAlignment="1">
      <alignment horizontal="center" vertical="center"/>
    </xf>
    <xf numFmtId="0" fontId="7" fillId="8" borderId="0" xfId="0" applyFont="1" applyFill="1" applyAlignment="1">
      <alignment horizontal="center" vertical="center"/>
    </xf>
    <xf numFmtId="0" fontId="10" fillId="8" borderId="16" xfId="0" applyFont="1" applyFill="1" applyBorder="1" applyAlignment="1" applyProtection="1">
      <alignment horizontal="center"/>
      <protection locked="0"/>
    </xf>
    <xf numFmtId="0" fontId="10" fillId="8" borderId="26" xfId="0" applyFont="1" applyFill="1" applyBorder="1" applyAlignment="1" applyProtection="1">
      <alignment horizontal="center" vertical="center"/>
      <protection locked="0"/>
    </xf>
    <xf numFmtId="0" fontId="9" fillId="7" borderId="26" xfId="0" applyFont="1" applyFill="1" applyBorder="1" applyAlignment="1">
      <alignment horizontal="center" vertical="center" wrapText="1"/>
    </xf>
    <xf numFmtId="0" fontId="9" fillId="7" borderId="26" xfId="0" applyFont="1" applyFill="1" applyBorder="1" applyAlignment="1">
      <alignment horizontal="center" vertical="center"/>
    </xf>
    <xf numFmtId="0" fontId="9" fillId="7" borderId="25" xfId="0" applyFont="1" applyFill="1" applyBorder="1" applyAlignment="1">
      <alignment horizontal="center"/>
    </xf>
    <xf numFmtId="0" fontId="10" fillId="8" borderId="27" xfId="0" applyFont="1" applyFill="1" applyBorder="1" applyAlignment="1" applyProtection="1">
      <alignment horizontal="center" vertical="center"/>
      <protection locked="0"/>
    </xf>
    <xf numFmtId="0" fontId="9" fillId="7" borderId="22" xfId="0" applyFont="1" applyFill="1" applyBorder="1" applyAlignment="1">
      <alignment horizontal="center" vertical="center"/>
    </xf>
    <xf numFmtId="0" fontId="1" fillId="0" borderId="1" xfId="0" applyFont="1" applyBorder="1" applyProtection="1">
      <protection locked="0"/>
    </xf>
    <xf numFmtId="0" fontId="0" fillId="0" borderId="19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49" fontId="0" fillId="0" borderId="0" xfId="0" applyNumberFormat="1" applyProtection="1">
      <protection locked="0"/>
    </xf>
    <xf numFmtId="0" fontId="0" fillId="0" borderId="1" xfId="0" applyBorder="1" applyProtection="1">
      <protection locked="0"/>
    </xf>
    <xf numFmtId="0" fontId="19" fillId="8" borderId="0" xfId="0" applyFont="1" applyFill="1"/>
    <xf numFmtId="0" fontId="14" fillId="8" borderId="0" xfId="0" applyFont="1" applyFill="1"/>
    <xf numFmtId="0" fontId="4" fillId="8" borderId="0" xfId="0" applyFont="1" applyFill="1" applyAlignment="1">
      <alignment vertical="center"/>
    </xf>
    <xf numFmtId="0" fontId="20" fillId="8" borderId="0" xfId="0" applyFont="1" applyFill="1"/>
    <xf numFmtId="0" fontId="7" fillId="8" borderId="0" xfId="0" applyFont="1" applyFill="1"/>
    <xf numFmtId="0" fontId="7" fillId="8" borderId="0" xfId="0" applyFont="1" applyFill="1" applyAlignment="1">
      <alignment horizontal="left" vertical="center"/>
    </xf>
    <xf numFmtId="0" fontId="9" fillId="9" borderId="18" xfId="0" applyFont="1" applyFill="1" applyBorder="1" applyAlignment="1">
      <alignment horizontal="center" vertical="center" wrapText="1"/>
    </xf>
    <xf numFmtId="164" fontId="10" fillId="8" borderId="29" xfId="0" applyNumberFormat="1" applyFont="1" applyFill="1" applyBorder="1" applyAlignment="1" applyProtection="1">
      <alignment horizontal="center" vertical="center"/>
      <protection locked="0"/>
    </xf>
    <xf numFmtId="0" fontId="9" fillId="7" borderId="23" xfId="0" applyFont="1" applyFill="1" applyBorder="1" applyAlignment="1">
      <alignment vertical="center" wrapText="1"/>
    </xf>
    <xf numFmtId="0" fontId="9" fillId="7" borderId="24" xfId="0" applyFont="1" applyFill="1" applyBorder="1" applyAlignment="1">
      <alignment vertical="center"/>
    </xf>
    <xf numFmtId="0" fontId="9" fillId="7" borderId="28" xfId="0" applyFont="1" applyFill="1" applyBorder="1" applyAlignment="1">
      <alignment vertical="center"/>
    </xf>
    <xf numFmtId="0" fontId="9" fillId="7" borderId="19" xfId="0" applyFont="1" applyFill="1" applyBorder="1" applyAlignment="1">
      <alignment horizontal="center" vertical="center" wrapText="1"/>
    </xf>
    <xf numFmtId="0" fontId="6" fillId="8" borderId="0" xfId="0" applyFont="1" applyFill="1" applyAlignment="1">
      <alignment horizontal="center" vertical="center" wrapText="1"/>
    </xf>
    <xf numFmtId="0" fontId="7" fillId="8" borderId="0" xfId="0" applyFont="1" applyFill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8" borderId="7" xfId="0" applyFill="1" applyBorder="1" applyAlignment="1">
      <alignment horizontal="center" vertical="center" wrapText="1"/>
    </xf>
    <xf numFmtId="0" fontId="1" fillId="8" borderId="9" xfId="0" applyFont="1" applyFill="1" applyBorder="1" applyAlignment="1">
      <alignment horizontal="left"/>
    </xf>
    <xf numFmtId="0" fontId="1" fillId="8" borderId="10" xfId="0" applyFont="1" applyFill="1" applyBorder="1" applyAlignment="1">
      <alignment horizontal="left"/>
    </xf>
    <xf numFmtId="0" fontId="0" fillId="8" borderId="0" xfId="0" applyFill="1" applyAlignment="1">
      <alignment wrapText="1"/>
    </xf>
    <xf numFmtId="0" fontId="10" fillId="8" borderId="5" xfId="0" applyFont="1" applyFill="1" applyBorder="1"/>
    <xf numFmtId="0" fontId="0" fillId="8" borderId="0" xfId="0" applyFill="1" applyProtection="1">
      <protection locked="0"/>
    </xf>
    <xf numFmtId="0" fontId="11" fillId="8" borderId="0" xfId="0" applyFont="1" applyFill="1" applyAlignment="1" applyProtection="1">
      <alignment vertical="center"/>
      <protection locked="0"/>
    </xf>
    <xf numFmtId="0" fontId="0" fillId="8" borderId="0" xfId="0" applyFill="1" applyAlignment="1" applyProtection="1">
      <alignment wrapText="1"/>
      <protection locked="0"/>
    </xf>
    <xf numFmtId="0" fontId="14" fillId="8" borderId="0" xfId="0" applyFont="1" applyFill="1" applyAlignment="1" applyProtection="1">
      <alignment wrapText="1"/>
      <protection locked="0"/>
    </xf>
    <xf numFmtId="0" fontId="0" fillId="8" borderId="0" xfId="0" applyFill="1" applyAlignment="1" applyProtection="1">
      <alignment horizontal="left" vertical="top" wrapText="1"/>
      <protection locked="0"/>
    </xf>
    <xf numFmtId="0" fontId="14" fillId="8" borderId="0" xfId="0" applyFont="1" applyFill="1" applyAlignment="1">
      <alignment wrapText="1"/>
    </xf>
    <xf numFmtId="0" fontId="0" fillId="8" borderId="0" xfId="0" applyFill="1" applyAlignment="1">
      <alignment horizontal="left" vertical="top" wrapText="1"/>
    </xf>
    <xf numFmtId="0" fontId="5" fillId="8" borderId="0" xfId="0" applyFont="1" applyFill="1" applyAlignment="1">
      <alignment vertical="center"/>
    </xf>
    <xf numFmtId="0" fontId="24" fillId="8" borderId="0" xfId="0" applyFont="1" applyFill="1"/>
    <xf numFmtId="0" fontId="1" fillId="8" borderId="0" xfId="0" applyFont="1" applyFill="1"/>
    <xf numFmtId="0" fontId="25" fillId="8" borderId="5" xfId="1" applyFill="1" applyBorder="1" applyAlignment="1"/>
    <xf numFmtId="0" fontId="0" fillId="8" borderId="0" xfId="0" applyFill="1" applyAlignment="1" applyProtection="1">
      <alignment vertical="center"/>
      <protection locked="0"/>
    </xf>
    <xf numFmtId="0" fontId="1" fillId="8" borderId="0" xfId="0" applyFont="1" applyFill="1" applyAlignment="1" applyProtection="1">
      <alignment horizontal="center" vertical="center"/>
      <protection locked="0"/>
    </xf>
    <xf numFmtId="0" fontId="1" fillId="7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0" fontId="25" fillId="0" borderId="1" xfId="1" applyBorder="1" applyAlignment="1" applyProtection="1">
      <alignment vertical="center" wrapText="1"/>
      <protection locked="0"/>
    </xf>
    <xf numFmtId="10" fontId="0" fillId="0" borderId="1" xfId="0" applyNumberFormat="1" applyBorder="1" applyAlignment="1" applyProtection="1">
      <alignment horizontal="left" vertical="top" wrapText="1"/>
      <protection locked="0"/>
    </xf>
    <xf numFmtId="0" fontId="25" fillId="0" borderId="1" xfId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 vertical="top" wrapText="1"/>
      <protection locked="0"/>
    </xf>
    <xf numFmtId="0" fontId="26" fillId="7" borderId="1" xfId="1" applyFont="1" applyFill="1" applyBorder="1" applyAlignment="1">
      <alignment horizontal="center" vertical="center" wrapText="1"/>
    </xf>
    <xf numFmtId="0" fontId="25" fillId="7" borderId="1" xfId="1" applyFill="1" applyBorder="1" applyAlignment="1">
      <alignment horizontal="center" vertical="center" wrapText="1"/>
    </xf>
    <xf numFmtId="0" fontId="0" fillId="8" borderId="4" xfId="0" applyFill="1" applyBorder="1"/>
    <xf numFmtId="0" fontId="0" fillId="8" borderId="5" xfId="0" applyFill="1" applyBorder="1"/>
    <xf numFmtId="0" fontId="0" fillId="8" borderId="6" xfId="0" applyFill="1" applyBorder="1"/>
    <xf numFmtId="0" fontId="0" fillId="8" borderId="7" xfId="0" applyFill="1" applyBorder="1"/>
    <xf numFmtId="0" fontId="0" fillId="8" borderId="9" xfId="0" applyFill="1" applyBorder="1"/>
    <xf numFmtId="0" fontId="0" fillId="8" borderId="10" xfId="0" applyFill="1" applyBorder="1"/>
    <xf numFmtId="0" fontId="0" fillId="8" borderId="11" xfId="0" applyFill="1" applyBorder="1"/>
    <xf numFmtId="0" fontId="0" fillId="8" borderId="10" xfId="0" applyFill="1" applyBorder="1" applyAlignment="1">
      <alignment horizontal="left"/>
    </xf>
    <xf numFmtId="0" fontId="0" fillId="8" borderId="11" xfId="0" applyFill="1" applyBorder="1" applyAlignment="1">
      <alignment horizontal="left"/>
    </xf>
    <xf numFmtId="0" fontId="0" fillId="8" borderId="8" xfId="0" applyFill="1" applyBorder="1" applyAlignment="1">
      <alignment wrapText="1"/>
    </xf>
    <xf numFmtId="0" fontId="3" fillId="8" borderId="0" xfId="0" applyFont="1" applyFill="1" applyAlignment="1" applyProtection="1">
      <alignment horizontal="center"/>
      <protection locked="0"/>
    </xf>
    <xf numFmtId="0" fontId="25" fillId="0" borderId="0" xfId="1" applyFill="1" applyAlignment="1">
      <alignment horizontal="right"/>
    </xf>
    <xf numFmtId="0" fontId="25" fillId="8" borderId="0" xfId="1" applyFill="1" applyAlignment="1">
      <alignment horizontal="right"/>
    </xf>
    <xf numFmtId="0" fontId="3" fillId="8" borderId="0" xfId="0" applyFont="1" applyFill="1" applyAlignment="1">
      <alignment horizontal="center" vertical="center" wrapText="1"/>
    </xf>
    <xf numFmtId="0" fontId="12" fillId="9" borderId="7" xfId="0" applyFont="1" applyFill="1" applyBorder="1"/>
    <xf numFmtId="0" fontId="13" fillId="9" borderId="0" xfId="0" applyFont="1" applyFill="1" applyAlignment="1">
      <alignment horizontal="center" vertical="center"/>
    </xf>
    <xf numFmtId="0" fontId="12" fillId="9" borderId="0" xfId="0" applyFont="1" applyFill="1" applyAlignment="1">
      <alignment horizontal="center" vertical="center"/>
    </xf>
    <xf numFmtId="0" fontId="12" fillId="9" borderId="8" xfId="0" applyFont="1" applyFill="1" applyBorder="1" applyAlignment="1">
      <alignment horizontal="left" vertical="center"/>
    </xf>
    <xf numFmtId="0" fontId="13" fillId="8" borderId="7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2" fillId="8" borderId="0" xfId="0" applyFont="1" applyFill="1" applyAlignment="1">
      <alignment horizontal="center" vertical="center"/>
    </xf>
    <xf numFmtId="0" fontId="12" fillId="8" borderId="8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0" fontId="13" fillId="5" borderId="0" xfId="0" applyFont="1" applyFill="1" applyAlignment="1">
      <alignment horizontal="center" vertical="center"/>
    </xf>
    <xf numFmtId="0" fontId="13" fillId="6" borderId="0" xfId="0" applyFont="1" applyFill="1" applyAlignment="1">
      <alignment horizontal="center" vertical="center"/>
    </xf>
    <xf numFmtId="0" fontId="13" fillId="9" borderId="7" xfId="0" applyFont="1" applyFill="1" applyBorder="1" applyAlignment="1">
      <alignment horizontal="center" vertical="center"/>
    </xf>
    <xf numFmtId="0" fontId="12" fillId="9" borderId="8" xfId="0" applyFont="1" applyFill="1" applyBorder="1" applyAlignment="1">
      <alignment horizontal="left" vertical="center" wrapText="1"/>
    </xf>
    <xf numFmtId="0" fontId="13" fillId="8" borderId="0" xfId="0" applyFont="1" applyFill="1" applyAlignment="1">
      <alignment horizontal="center" vertical="center"/>
    </xf>
    <xf numFmtId="0" fontId="13" fillId="8" borderId="9" xfId="0" applyFont="1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/>
    </xf>
    <xf numFmtId="0" fontId="12" fillId="8" borderId="10" xfId="0" applyFont="1" applyFill="1" applyBorder="1" applyAlignment="1">
      <alignment horizontal="center" vertical="center"/>
    </xf>
    <xf numFmtId="0" fontId="12" fillId="8" borderId="11" xfId="0" applyFont="1" applyFill="1" applyBorder="1" applyAlignment="1">
      <alignment horizontal="left" vertical="center" wrapText="1"/>
    </xf>
    <xf numFmtId="0" fontId="2" fillId="13" borderId="34" xfId="0" applyFont="1" applyFill="1" applyBorder="1" applyAlignment="1">
      <alignment horizontal="center" vertical="center"/>
    </xf>
    <xf numFmtId="0" fontId="0" fillId="6" borderId="34" xfId="0" applyFill="1" applyBorder="1" applyAlignment="1">
      <alignment horizontal="center" vertical="center"/>
    </xf>
    <xf numFmtId="0" fontId="0" fillId="5" borderId="34" xfId="0" applyFill="1" applyBorder="1" applyAlignment="1">
      <alignment horizontal="center" vertical="center"/>
    </xf>
    <xf numFmtId="0" fontId="0" fillId="4" borderId="34" xfId="0" applyFill="1" applyBorder="1" applyAlignment="1">
      <alignment horizontal="center" vertical="center"/>
    </xf>
    <xf numFmtId="0" fontId="2" fillId="13" borderId="25" xfId="0" applyFont="1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3" borderId="37" xfId="0" applyFill="1" applyBorder="1" applyAlignment="1">
      <alignment horizontal="center" vertical="center"/>
    </xf>
    <xf numFmtId="0" fontId="0" fillId="3" borderId="35" xfId="0" applyFill="1" applyBorder="1" applyAlignment="1">
      <alignment horizontal="center" vertical="center"/>
    </xf>
    <xf numFmtId="0" fontId="0" fillId="3" borderId="36" xfId="0" applyFill="1" applyBorder="1" applyAlignment="1">
      <alignment horizontal="center" vertical="center"/>
    </xf>
    <xf numFmtId="0" fontId="2" fillId="13" borderId="29" xfId="0" applyFont="1" applyFill="1" applyBorder="1" applyAlignment="1">
      <alignment horizontal="center" vertical="center"/>
    </xf>
    <xf numFmtId="0" fontId="2" fillId="13" borderId="37" xfId="0" applyFont="1" applyFill="1" applyBorder="1" applyAlignment="1">
      <alignment horizontal="center" vertical="center"/>
    </xf>
    <xf numFmtId="0" fontId="0" fillId="3" borderId="39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2" fillId="13" borderId="36" xfId="0" applyFont="1" applyFill="1" applyBorder="1" applyAlignment="1">
      <alignment horizontal="center" vertical="center"/>
    </xf>
    <xf numFmtId="0" fontId="25" fillId="8" borderId="0" xfId="1" applyFill="1" applyBorder="1" applyAlignment="1"/>
    <xf numFmtId="49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0" fillId="15" borderId="7" xfId="0" applyFill="1" applyBorder="1" applyAlignment="1">
      <alignment horizontal="center" vertical="center" wrapText="1"/>
    </xf>
    <xf numFmtId="0" fontId="0" fillId="15" borderId="8" xfId="0" applyFill="1" applyBorder="1" applyAlignment="1">
      <alignment wrapText="1"/>
    </xf>
    <xf numFmtId="0" fontId="0" fillId="15" borderId="8" xfId="0" applyFill="1" applyBorder="1" applyAlignment="1">
      <alignment vertical="top" wrapText="1"/>
    </xf>
    <xf numFmtId="0" fontId="25" fillId="0" borderId="0" xfId="1" applyFill="1"/>
    <xf numFmtId="0" fontId="0" fillId="6" borderId="29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0" fillId="4" borderId="25" xfId="0" applyFill="1" applyBorder="1" applyAlignment="1">
      <alignment horizontal="center" vertical="center"/>
    </xf>
    <xf numFmtId="0" fontId="0" fillId="5" borderId="40" xfId="0" applyFill="1" applyBorder="1" applyAlignment="1">
      <alignment horizontal="center" vertical="center"/>
    </xf>
    <xf numFmtId="0" fontId="0" fillId="6" borderId="20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 wrapText="1"/>
    </xf>
    <xf numFmtId="0" fontId="0" fillId="8" borderId="0" xfId="0" applyFill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0" fillId="8" borderId="0" xfId="0" applyFont="1" applyFill="1" applyAlignment="1">
      <alignment horizontal="center" vertical="center"/>
    </xf>
    <xf numFmtId="0" fontId="12" fillId="0" borderId="8" xfId="0" applyFont="1" applyBorder="1" applyAlignment="1">
      <alignment horizontal="left" vertical="center" wrapText="1"/>
    </xf>
    <xf numFmtId="0" fontId="0" fillId="15" borderId="9" xfId="0" applyFill="1" applyBorder="1" applyAlignment="1">
      <alignment horizontal="center" vertical="center" wrapText="1"/>
    </xf>
    <xf numFmtId="0" fontId="25" fillId="0" borderId="8" xfId="1" applyFill="1" applyBorder="1" applyAlignment="1">
      <alignment vertical="top" wrapText="1"/>
    </xf>
    <xf numFmtId="0" fontId="0" fillId="15" borderId="11" xfId="0" applyFill="1" applyBorder="1" applyAlignment="1">
      <alignment wrapText="1"/>
    </xf>
    <xf numFmtId="0" fontId="30" fillId="13" borderId="4" xfId="0" applyFont="1" applyFill="1" applyBorder="1" applyAlignment="1">
      <alignment horizontal="center" vertical="center"/>
    </xf>
    <xf numFmtId="0" fontId="30" fillId="16" borderId="7" xfId="0" applyFont="1" applyFill="1" applyBorder="1" applyAlignment="1">
      <alignment horizontal="center" vertical="center"/>
    </xf>
    <xf numFmtId="0" fontId="30" fillId="13" borderId="13" xfId="0" applyFont="1" applyFill="1" applyBorder="1" applyAlignment="1">
      <alignment horizontal="center" vertical="center"/>
    </xf>
    <xf numFmtId="0" fontId="28" fillId="11" borderId="0" xfId="0" applyFont="1" applyFill="1" applyAlignment="1">
      <alignment horizontal="center" vertical="center" wrapText="1"/>
    </xf>
    <xf numFmtId="0" fontId="3" fillId="12" borderId="4" xfId="0" applyFont="1" applyFill="1" applyBorder="1" applyAlignment="1">
      <alignment horizontal="center" vertical="center"/>
    </xf>
    <xf numFmtId="0" fontId="3" fillId="12" borderId="5" xfId="0" applyFont="1" applyFill="1" applyBorder="1" applyAlignment="1">
      <alignment horizontal="center" vertical="center"/>
    </xf>
    <xf numFmtId="0" fontId="3" fillId="12" borderId="6" xfId="0" applyFont="1" applyFill="1" applyBorder="1" applyAlignment="1">
      <alignment horizontal="center" vertical="center"/>
    </xf>
    <xf numFmtId="0" fontId="3" fillId="12" borderId="7" xfId="0" applyFont="1" applyFill="1" applyBorder="1" applyAlignment="1">
      <alignment horizontal="center" vertical="center"/>
    </xf>
    <xf numFmtId="0" fontId="3" fillId="12" borderId="0" xfId="0" applyFont="1" applyFill="1" applyAlignment="1">
      <alignment horizontal="center" vertical="center"/>
    </xf>
    <xf numFmtId="0" fontId="3" fillId="12" borderId="8" xfId="0" applyFont="1" applyFill="1" applyBorder="1" applyAlignment="1">
      <alignment horizontal="center" vertical="center"/>
    </xf>
    <xf numFmtId="0" fontId="1" fillId="12" borderId="13" xfId="0" applyFont="1" applyFill="1" applyBorder="1" applyAlignment="1">
      <alignment horizontal="center" vertical="center"/>
    </xf>
    <xf numFmtId="0" fontId="1" fillId="12" borderId="14" xfId="0" applyFont="1" applyFill="1" applyBorder="1" applyAlignment="1">
      <alignment horizontal="center" vertical="center"/>
    </xf>
    <xf numFmtId="0" fontId="1" fillId="12" borderId="15" xfId="0" applyFont="1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 wrapText="1"/>
    </xf>
    <xf numFmtId="0" fontId="0" fillId="8" borderId="5" xfId="0" applyFill="1" applyBorder="1" applyAlignment="1">
      <alignment horizontal="center" vertical="center" wrapText="1"/>
    </xf>
    <xf numFmtId="0" fontId="0" fillId="8" borderId="6" xfId="0" applyFill="1" applyBorder="1" applyAlignment="1">
      <alignment horizontal="center" vertical="center" wrapText="1"/>
    </xf>
    <xf numFmtId="0" fontId="0" fillId="8" borderId="7" xfId="0" applyFill="1" applyBorder="1" applyAlignment="1">
      <alignment horizontal="center" vertical="center" wrapText="1"/>
    </xf>
    <xf numFmtId="0" fontId="0" fillId="8" borderId="0" xfId="0" applyFill="1" applyAlignment="1">
      <alignment horizontal="center" vertical="center" wrapText="1"/>
    </xf>
    <xf numFmtId="0" fontId="0" fillId="8" borderId="8" xfId="0" applyFill="1" applyBorder="1" applyAlignment="1">
      <alignment horizontal="center" vertical="center" wrapText="1"/>
    </xf>
    <xf numFmtId="0" fontId="0" fillId="8" borderId="9" xfId="0" applyFill="1" applyBorder="1" applyAlignment="1">
      <alignment horizontal="center" vertical="center" wrapText="1"/>
    </xf>
    <xf numFmtId="0" fontId="0" fillId="8" borderId="10" xfId="0" applyFill="1" applyBorder="1" applyAlignment="1">
      <alignment horizontal="center" vertical="center" wrapText="1"/>
    </xf>
    <xf numFmtId="0" fontId="0" fillId="8" borderId="11" xfId="0" applyFill="1" applyBorder="1" applyAlignment="1">
      <alignment horizontal="center" vertical="center" wrapText="1"/>
    </xf>
    <xf numFmtId="0" fontId="0" fillId="8" borderId="4" xfId="0" applyFill="1" applyBorder="1" applyAlignment="1">
      <alignment horizontal="center" vertical="top" wrapText="1"/>
    </xf>
    <xf numFmtId="0" fontId="0" fillId="8" borderId="5" xfId="0" applyFill="1" applyBorder="1" applyAlignment="1">
      <alignment horizontal="center" vertical="top" wrapText="1"/>
    </xf>
    <xf numFmtId="0" fontId="0" fillId="8" borderId="6" xfId="0" applyFill="1" applyBorder="1" applyAlignment="1">
      <alignment horizontal="center" vertical="top" wrapText="1"/>
    </xf>
    <xf numFmtId="0" fontId="0" fillId="8" borderId="7" xfId="0" applyFill="1" applyBorder="1" applyAlignment="1">
      <alignment horizontal="center" vertical="top" wrapText="1"/>
    </xf>
    <xf numFmtId="0" fontId="0" fillId="8" borderId="0" xfId="0" applyFill="1" applyAlignment="1">
      <alignment horizontal="center" vertical="top" wrapText="1"/>
    </xf>
    <xf numFmtId="0" fontId="0" fillId="8" borderId="8" xfId="0" applyFill="1" applyBorder="1" applyAlignment="1">
      <alignment horizontal="center" vertical="top" wrapText="1"/>
    </xf>
    <xf numFmtId="0" fontId="0" fillId="8" borderId="9" xfId="0" applyFill="1" applyBorder="1" applyAlignment="1">
      <alignment horizontal="center" vertical="top" wrapText="1"/>
    </xf>
    <xf numFmtId="0" fontId="0" fillId="8" borderId="10" xfId="0" applyFill="1" applyBorder="1" applyAlignment="1">
      <alignment horizontal="center" vertical="top" wrapText="1"/>
    </xf>
    <xf numFmtId="0" fontId="0" fillId="8" borderId="11" xfId="0" applyFill="1" applyBorder="1" applyAlignment="1">
      <alignment horizontal="center" vertical="top" wrapText="1"/>
    </xf>
    <xf numFmtId="0" fontId="0" fillId="8" borderId="4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0" fillId="8" borderId="6" xfId="0" applyFill="1" applyBorder="1" applyAlignment="1">
      <alignment horizontal="center"/>
    </xf>
    <xf numFmtId="0" fontId="1" fillId="12" borderId="13" xfId="0" applyFont="1" applyFill="1" applyBorder="1" applyAlignment="1">
      <alignment horizontal="center"/>
    </xf>
    <xf numFmtId="0" fontId="1" fillId="12" borderId="14" xfId="0" applyFont="1" applyFill="1" applyBorder="1" applyAlignment="1">
      <alignment horizontal="center"/>
    </xf>
    <xf numFmtId="0" fontId="1" fillId="12" borderId="15" xfId="0" applyFont="1" applyFill="1" applyBorder="1" applyAlignment="1">
      <alignment horizontal="center"/>
    </xf>
    <xf numFmtId="0" fontId="25" fillId="8" borderId="7" xfId="1" applyFill="1" applyBorder="1" applyAlignment="1">
      <alignment horizontal="left"/>
    </xf>
    <xf numFmtId="0" fontId="25" fillId="8" borderId="0" xfId="1" applyFill="1" applyBorder="1" applyAlignment="1">
      <alignment horizontal="left"/>
    </xf>
    <xf numFmtId="0" fontId="25" fillId="8" borderId="8" xfId="1" applyFill="1" applyBorder="1" applyAlignment="1">
      <alignment horizontal="left"/>
    </xf>
    <xf numFmtId="0" fontId="25" fillId="8" borderId="7" xfId="1" applyFill="1" applyBorder="1" applyAlignment="1">
      <alignment horizontal="left" vertical="top"/>
    </xf>
    <xf numFmtId="0" fontId="25" fillId="8" borderId="0" xfId="1" applyFill="1" applyBorder="1" applyAlignment="1">
      <alignment horizontal="left" vertical="top"/>
    </xf>
    <xf numFmtId="0" fontId="25" fillId="8" borderId="8" xfId="1" applyFill="1" applyBorder="1" applyAlignment="1">
      <alignment horizontal="left" vertical="top"/>
    </xf>
    <xf numFmtId="0" fontId="25" fillId="8" borderId="7" xfId="1" applyFill="1" applyBorder="1" applyAlignment="1">
      <alignment horizontal="left" vertical="center"/>
    </xf>
    <xf numFmtId="0" fontId="25" fillId="8" borderId="0" xfId="1" applyFill="1" applyBorder="1" applyAlignment="1">
      <alignment horizontal="left" vertical="center"/>
    </xf>
    <xf numFmtId="0" fontId="25" fillId="8" borderId="8" xfId="1" applyFill="1" applyBorder="1" applyAlignment="1">
      <alignment horizontal="left" vertical="center"/>
    </xf>
    <xf numFmtId="0" fontId="1" fillId="12" borderId="13" xfId="1" applyFont="1" applyFill="1" applyBorder="1" applyAlignment="1">
      <alignment horizontal="center"/>
    </xf>
    <xf numFmtId="0" fontId="26" fillId="12" borderId="14" xfId="1" applyFont="1" applyFill="1" applyBorder="1" applyAlignment="1">
      <alignment horizontal="center"/>
    </xf>
    <xf numFmtId="0" fontId="26" fillId="12" borderId="15" xfId="1" applyFont="1" applyFill="1" applyBorder="1" applyAlignment="1">
      <alignment horizontal="center"/>
    </xf>
    <xf numFmtId="0" fontId="25" fillId="8" borderId="4" xfId="1" applyFill="1" applyBorder="1" applyAlignment="1">
      <alignment horizontal="center" vertical="center"/>
    </xf>
    <xf numFmtId="0" fontId="25" fillId="8" borderId="5" xfId="1" applyFill="1" applyBorder="1" applyAlignment="1">
      <alignment horizontal="center" vertical="center"/>
    </xf>
    <xf numFmtId="0" fontId="25" fillId="8" borderId="6" xfId="1" applyFill="1" applyBorder="1" applyAlignment="1">
      <alignment horizontal="center" vertical="center"/>
    </xf>
    <xf numFmtId="0" fontId="25" fillId="8" borderId="7" xfId="1" applyFill="1" applyBorder="1" applyAlignment="1">
      <alignment horizontal="center" vertical="center" wrapText="1"/>
    </xf>
    <xf numFmtId="0" fontId="25" fillId="8" borderId="0" xfId="1" applyFill="1" applyAlignment="1">
      <alignment horizontal="center" vertical="center" wrapText="1"/>
    </xf>
    <xf numFmtId="0" fontId="25" fillId="8" borderId="8" xfId="1" applyFill="1" applyBorder="1" applyAlignment="1">
      <alignment horizontal="center" vertical="center" wrapText="1"/>
    </xf>
    <xf numFmtId="0" fontId="0" fillId="8" borderId="4" xfId="0" applyFill="1" applyBorder="1" applyAlignment="1">
      <alignment horizontal="center" vertical="center"/>
    </xf>
    <xf numFmtId="0" fontId="0" fillId="8" borderId="5" xfId="0" applyFill="1" applyBorder="1" applyAlignment="1">
      <alignment horizontal="center" vertical="center"/>
    </xf>
    <xf numFmtId="0" fontId="0" fillId="8" borderId="6" xfId="0" applyFill="1" applyBorder="1" applyAlignment="1">
      <alignment horizontal="center" vertical="center"/>
    </xf>
    <xf numFmtId="0" fontId="0" fillId="8" borderId="7" xfId="0" applyFill="1" applyBorder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8" borderId="8" xfId="0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12" borderId="4" xfId="0" applyFont="1" applyFill="1" applyBorder="1" applyAlignment="1">
      <alignment horizontal="center" vertical="center"/>
    </xf>
    <xf numFmtId="0" fontId="1" fillId="12" borderId="5" xfId="0" applyFont="1" applyFill="1" applyBorder="1" applyAlignment="1">
      <alignment horizontal="center" vertical="center"/>
    </xf>
    <xf numFmtId="0" fontId="1" fillId="12" borderId="6" xfId="0" applyFont="1" applyFill="1" applyBorder="1" applyAlignment="1">
      <alignment horizontal="center" vertical="center"/>
    </xf>
    <xf numFmtId="0" fontId="25" fillId="8" borderId="5" xfId="1" applyFill="1" applyBorder="1" applyAlignment="1">
      <alignment horizontal="right"/>
    </xf>
    <xf numFmtId="0" fontId="8" fillId="9" borderId="13" xfId="0" applyFont="1" applyFill="1" applyBorder="1" applyAlignment="1">
      <alignment horizontal="center" vertical="center"/>
    </xf>
    <xf numFmtId="0" fontId="8" fillId="9" borderId="14" xfId="0" applyFont="1" applyFill="1" applyBorder="1" applyAlignment="1">
      <alignment horizontal="center" vertical="center"/>
    </xf>
    <xf numFmtId="0" fontId="8" fillId="9" borderId="15" xfId="0" applyFont="1" applyFill="1" applyBorder="1" applyAlignment="1">
      <alignment horizontal="center" vertical="center"/>
    </xf>
    <xf numFmtId="0" fontId="9" fillId="8" borderId="10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10" fillId="8" borderId="3" xfId="0" applyFont="1" applyFill="1" applyBorder="1" applyAlignment="1" applyProtection="1">
      <alignment horizontal="center"/>
      <protection locked="0"/>
    </xf>
    <xf numFmtId="0" fontId="10" fillId="8" borderId="2" xfId="0" applyFont="1" applyFill="1" applyBorder="1" applyAlignment="1" applyProtection="1">
      <alignment horizontal="center"/>
      <protection locked="0"/>
    </xf>
    <xf numFmtId="0" fontId="10" fillId="8" borderId="30" xfId="0" applyFont="1" applyFill="1" applyBorder="1" applyAlignment="1" applyProtection="1">
      <alignment horizontal="center"/>
      <protection locked="0"/>
    </xf>
    <xf numFmtId="0" fontId="10" fillId="8" borderId="21" xfId="0" applyFont="1" applyFill="1" applyBorder="1" applyAlignment="1" applyProtection="1">
      <alignment horizontal="center"/>
      <protection locked="0"/>
    </xf>
    <xf numFmtId="0" fontId="10" fillId="8" borderId="5" xfId="0" applyFont="1" applyFill="1" applyBorder="1" applyAlignment="1" applyProtection="1">
      <alignment horizontal="center"/>
      <protection locked="0"/>
    </xf>
    <xf numFmtId="0" fontId="10" fillId="8" borderId="6" xfId="0" applyFont="1" applyFill="1" applyBorder="1" applyAlignment="1" applyProtection="1">
      <alignment horizontal="center"/>
      <protection locked="0"/>
    </xf>
    <xf numFmtId="0" fontId="10" fillId="8" borderId="0" xfId="0" applyFont="1" applyFill="1" applyAlignment="1" applyProtection="1">
      <alignment horizontal="center"/>
      <protection locked="0"/>
    </xf>
    <xf numFmtId="0" fontId="10" fillId="8" borderId="8" xfId="0" applyFont="1" applyFill="1" applyBorder="1" applyAlignment="1" applyProtection="1">
      <alignment horizontal="center"/>
      <protection locked="0"/>
    </xf>
    <xf numFmtId="0" fontId="9" fillId="7" borderId="17" xfId="0" applyFont="1" applyFill="1" applyBorder="1" applyAlignment="1">
      <alignment horizontal="center" vertical="center"/>
    </xf>
    <xf numFmtId="0" fontId="9" fillId="7" borderId="18" xfId="0" applyFont="1" applyFill="1" applyBorder="1" applyAlignment="1">
      <alignment horizontal="center" vertical="center"/>
    </xf>
    <xf numFmtId="0" fontId="9" fillId="9" borderId="13" xfId="0" applyFont="1" applyFill="1" applyBorder="1" applyAlignment="1">
      <alignment horizontal="center" vertical="center" wrapText="1"/>
    </xf>
    <xf numFmtId="0" fontId="9" fillId="9" borderId="14" xfId="0" applyFont="1" applyFill="1" applyBorder="1" applyAlignment="1">
      <alignment horizontal="center" vertical="center" wrapText="1"/>
    </xf>
    <xf numFmtId="0" fontId="9" fillId="9" borderId="15" xfId="0" applyFont="1" applyFill="1" applyBorder="1" applyAlignment="1">
      <alignment horizontal="center" vertical="center" wrapText="1"/>
    </xf>
    <xf numFmtId="0" fontId="10" fillId="8" borderId="32" xfId="0" applyFont="1" applyFill="1" applyBorder="1" applyAlignment="1" applyProtection="1">
      <alignment horizontal="center" vertical="center"/>
      <protection locked="0"/>
    </xf>
    <xf numFmtId="0" fontId="10" fillId="8" borderId="3" xfId="0" applyFont="1" applyFill="1" applyBorder="1" applyAlignment="1" applyProtection="1">
      <alignment horizontal="center" vertical="center"/>
      <protection locked="0"/>
    </xf>
    <xf numFmtId="0" fontId="10" fillId="8" borderId="33" xfId="0" applyFont="1" applyFill="1" applyBorder="1" applyAlignment="1" applyProtection="1">
      <alignment horizontal="center" vertical="center"/>
      <protection locked="0"/>
    </xf>
    <xf numFmtId="0" fontId="0" fillId="8" borderId="31" xfId="0" applyFill="1" applyBorder="1" applyAlignment="1">
      <alignment horizontal="center" vertical="center" wrapText="1"/>
    </xf>
    <xf numFmtId="0" fontId="3" fillId="9" borderId="4" xfId="0" applyFont="1" applyFill="1" applyBorder="1" applyAlignment="1">
      <alignment horizontal="center" vertical="center"/>
    </xf>
    <xf numFmtId="0" fontId="3" fillId="9" borderId="5" xfId="0" applyFont="1" applyFill="1" applyBorder="1" applyAlignment="1">
      <alignment horizontal="center" vertical="center"/>
    </xf>
    <xf numFmtId="0" fontId="3" fillId="9" borderId="6" xfId="0" applyFont="1" applyFill="1" applyBorder="1" applyAlignment="1">
      <alignment horizontal="center" vertical="center"/>
    </xf>
    <xf numFmtId="0" fontId="3" fillId="9" borderId="9" xfId="0" applyFont="1" applyFill="1" applyBorder="1" applyAlignment="1">
      <alignment horizontal="center" vertical="center"/>
    </xf>
    <xf numFmtId="0" fontId="3" fillId="9" borderId="10" xfId="0" applyFont="1" applyFill="1" applyBorder="1" applyAlignment="1">
      <alignment horizontal="center" vertical="center"/>
    </xf>
    <xf numFmtId="0" fontId="3" fillId="9" borderId="11" xfId="0" applyFont="1" applyFill="1" applyBorder="1" applyAlignment="1">
      <alignment horizontal="center" vertical="center"/>
    </xf>
    <xf numFmtId="0" fontId="29" fillId="8" borderId="0" xfId="0" applyFont="1" applyFill="1" applyAlignment="1">
      <alignment horizontal="left" vertical="center" wrapText="1"/>
    </xf>
    <xf numFmtId="0" fontId="3" fillId="10" borderId="0" xfId="0" applyFont="1" applyFill="1" applyAlignment="1">
      <alignment horizontal="center" wrapText="1"/>
    </xf>
    <xf numFmtId="0" fontId="0" fillId="8" borderId="41" xfId="0" applyFill="1" applyBorder="1" applyAlignment="1" applyProtection="1">
      <alignment horizontal="center" vertical="center"/>
      <protection locked="0"/>
    </xf>
    <xf numFmtId="0" fontId="3" fillId="8" borderId="0" xfId="0" applyFont="1" applyFill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 vertical="center" wrapText="1"/>
    </xf>
    <xf numFmtId="0" fontId="3" fillId="9" borderId="13" xfId="0" applyFont="1" applyFill="1" applyBorder="1" applyAlignment="1">
      <alignment horizontal="center" vertical="center"/>
    </xf>
    <xf numFmtId="0" fontId="3" fillId="9" borderId="14" xfId="0" applyFont="1" applyFill="1" applyBorder="1" applyAlignment="1">
      <alignment horizontal="center" vertical="center"/>
    </xf>
    <xf numFmtId="0" fontId="3" fillId="9" borderId="15" xfId="0" applyFont="1" applyFill="1" applyBorder="1" applyAlignment="1">
      <alignment horizontal="center" vertical="center"/>
    </xf>
    <xf numFmtId="0" fontId="25" fillId="8" borderId="31" xfId="1" applyFill="1" applyBorder="1" applyAlignment="1" applyProtection="1">
      <alignment horizontal="left"/>
      <protection locked="0"/>
    </xf>
    <xf numFmtId="0" fontId="1" fillId="0" borderId="1" xfId="0" applyFont="1" applyBorder="1" applyAlignment="1">
      <alignment horizontal="center" vertical="center" wrapText="1"/>
    </xf>
    <xf numFmtId="0" fontId="4" fillId="9" borderId="13" xfId="0" applyFont="1" applyFill="1" applyBorder="1" applyAlignment="1">
      <alignment horizontal="center" vertical="center" wrapText="1"/>
    </xf>
    <xf numFmtId="0" fontId="4" fillId="9" borderId="14" xfId="0" applyFont="1" applyFill="1" applyBorder="1" applyAlignment="1">
      <alignment horizontal="center" vertical="center" wrapText="1"/>
    </xf>
    <xf numFmtId="0" fontId="4" fillId="9" borderId="15" xfId="0" applyFont="1" applyFill="1" applyBorder="1" applyAlignment="1">
      <alignment horizontal="center" vertical="center" wrapText="1"/>
    </xf>
    <xf numFmtId="0" fontId="3" fillId="8" borderId="0" xfId="0" applyFont="1" applyFill="1" applyAlignment="1">
      <alignment horizontal="center" vertical="center" wrapText="1"/>
    </xf>
    <xf numFmtId="0" fontId="25" fillId="8" borderId="31" xfId="1" applyFill="1" applyBorder="1" applyAlignment="1" applyProtection="1">
      <alignment horizontal="left" vertical="top"/>
      <protection locked="0"/>
    </xf>
    <xf numFmtId="0" fontId="11" fillId="14" borderId="5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" fillId="13" borderId="38" xfId="0" applyFont="1" applyFill="1" applyBorder="1" applyAlignment="1">
      <alignment horizontal="center" vertical="center" wrapText="1"/>
    </xf>
    <xf numFmtId="0" fontId="2" fillId="13" borderId="35" xfId="0" applyFont="1" applyFill="1" applyBorder="1" applyAlignment="1">
      <alignment horizontal="center" vertical="center" wrapText="1"/>
    </xf>
    <xf numFmtId="0" fontId="2" fillId="13" borderId="36" xfId="0" applyFont="1" applyFill="1" applyBorder="1" applyAlignment="1">
      <alignment horizontal="center" vertical="center" wrapText="1"/>
    </xf>
    <xf numFmtId="0" fontId="1" fillId="14" borderId="0" xfId="0" applyFont="1" applyFill="1" applyAlignment="1" applyProtection="1">
      <alignment horizontal="center"/>
      <protection locked="0"/>
    </xf>
    <xf numFmtId="0" fontId="25" fillId="8" borderId="0" xfId="1" applyFill="1" applyAlignment="1" applyProtection="1">
      <alignment horizontal="right"/>
      <protection locked="0"/>
    </xf>
    <xf numFmtId="0" fontId="11" fillId="8" borderId="7" xfId="0" applyFont="1" applyFill="1" applyBorder="1" applyAlignment="1">
      <alignment horizontal="center" vertical="center"/>
    </xf>
    <xf numFmtId="0" fontId="11" fillId="8" borderId="0" xfId="0" applyFont="1" applyFill="1" applyAlignment="1">
      <alignment horizontal="center" vertical="center"/>
    </xf>
    <xf numFmtId="0" fontId="2" fillId="13" borderId="38" xfId="0" applyFont="1" applyFill="1" applyBorder="1" applyAlignment="1">
      <alignment horizontal="center" vertical="center"/>
    </xf>
    <xf numFmtId="0" fontId="2" fillId="13" borderId="26" xfId="0" applyFont="1" applyFill="1" applyBorder="1" applyAlignment="1">
      <alignment horizontal="center" vertical="center"/>
    </xf>
    <xf numFmtId="0" fontId="2" fillId="13" borderId="29" xfId="0" applyFont="1" applyFill="1" applyBorder="1" applyAlignment="1">
      <alignment horizontal="center" vertical="center"/>
    </xf>
    <xf numFmtId="0" fontId="25" fillId="0" borderId="0" xfId="1" applyBorder="1" applyAlignment="1">
      <alignment horizontal="left" vertical="top"/>
    </xf>
    <xf numFmtId="0" fontId="3" fillId="14" borderId="4" xfId="0" applyFont="1" applyFill="1" applyBorder="1" applyAlignment="1">
      <alignment horizontal="center" vertical="center" wrapText="1"/>
    </xf>
    <xf numFmtId="0" fontId="3" fillId="14" borderId="5" xfId="0" applyFont="1" applyFill="1" applyBorder="1" applyAlignment="1">
      <alignment horizontal="center" vertical="center" wrapText="1"/>
    </xf>
    <xf numFmtId="0" fontId="3" fillId="14" borderId="6" xfId="0" applyFont="1" applyFill="1" applyBorder="1" applyAlignment="1">
      <alignment horizontal="center" vertical="center" wrapText="1"/>
    </xf>
    <xf numFmtId="0" fontId="27" fillId="13" borderId="13" xfId="0" applyFont="1" applyFill="1" applyBorder="1" applyAlignment="1">
      <alignment horizontal="center" vertical="center"/>
    </xf>
    <xf numFmtId="0" fontId="27" fillId="13" borderId="14" xfId="0" applyFont="1" applyFill="1" applyBorder="1" applyAlignment="1">
      <alignment horizontal="center" vertical="center"/>
    </xf>
    <xf numFmtId="0" fontId="27" fillId="13" borderId="15" xfId="0" applyFont="1" applyFill="1" applyBorder="1" applyAlignment="1">
      <alignment horizontal="center" vertical="center"/>
    </xf>
    <xf numFmtId="0" fontId="4" fillId="14" borderId="13" xfId="0" applyFont="1" applyFill="1" applyBorder="1" applyAlignment="1">
      <alignment horizontal="center" vertical="center" wrapText="1"/>
    </xf>
    <xf numFmtId="0" fontId="4" fillId="14" borderId="1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 applyProtection="1"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11" fillId="0" borderId="4" xfId="0" applyFont="1" applyFill="1" applyBorder="1" applyAlignment="1">
      <alignment vertical="center"/>
    </xf>
  </cellXfs>
  <cellStyles count="2">
    <cellStyle name="Hyperlink" xfId="1" builtinId="8"/>
    <cellStyle name="Normal" xfId="0" builtinId="0"/>
  </cellStyles>
  <dxfs count="41"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FFFF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ont>
        <color theme="0"/>
      </font>
      <fill>
        <patternFill patternType="lightDown"/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  <u/>
        <color rgb="FFC00000"/>
      </font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fgColor theme="0"/>
          <bgColor theme="0"/>
        </patternFill>
      </fill>
    </dxf>
    <dxf>
      <font>
        <b/>
        <i val="0"/>
        <u/>
        <color rgb="FFC00000"/>
      </font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fgColor theme="0"/>
          <bgColor theme="0"/>
        </patternFill>
      </fill>
    </dxf>
    <dxf>
      <font>
        <color theme="0"/>
      </font>
      <fill>
        <patternFill patternType="lightDown"/>
      </fill>
    </dxf>
    <dxf>
      <font>
        <color theme="0"/>
      </font>
    </dxf>
    <dxf>
      <fill>
        <patternFill patternType="lightDown"/>
      </fill>
    </dxf>
  </dxfs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26" Type="http://schemas.microsoft.com/office/2017/10/relationships/person" Target="persons/person8.xml"/><Relationship Id="rId3" Type="http://schemas.openxmlformats.org/officeDocument/2006/relationships/worksheet" Target="worksheets/sheet3.xml"/><Relationship Id="rId21" Type="http://schemas.microsoft.com/office/2017/10/relationships/person" Target="persons/person3.xml"/><Relationship Id="rId34" Type="http://schemas.microsoft.com/office/2017/10/relationships/person" Target="persons/person1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5" Type="http://schemas.microsoft.com/office/2017/10/relationships/person" Target="persons/person6.xml"/><Relationship Id="rId33" Type="http://schemas.microsoft.com/office/2017/10/relationships/person" Target="persons/person13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microsoft.com/office/2017/10/relationships/person" Target="persons/person16.xml"/><Relationship Id="rId29" Type="http://schemas.microsoft.com/office/2017/10/relationships/person" Target="persons/person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microsoft.com/office/2017/10/relationships/person" Target="persons/person5.xml"/><Relationship Id="rId32" Type="http://schemas.microsoft.com/office/2017/10/relationships/person" Target="persons/person10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28" Type="http://schemas.microsoft.com/office/2017/10/relationships/person" Target="persons/person1.xml"/><Relationship Id="rId23" Type="http://schemas.microsoft.com/office/2017/10/relationships/person" Target="persons/person4.xml"/><Relationship Id="rId36" Type="http://schemas.microsoft.com/office/2017/10/relationships/person" Target="persons/person12.xml"/><Relationship Id="rId10" Type="http://schemas.openxmlformats.org/officeDocument/2006/relationships/worksheet" Target="worksheets/sheet10.xml"/><Relationship Id="rId19" Type="http://schemas.microsoft.com/office/2017/10/relationships/person" Target="persons/person.xml"/><Relationship Id="rId31" Type="http://schemas.microsoft.com/office/2017/10/relationships/person" Target="persons/person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35" Type="http://schemas.microsoft.com/office/2017/10/relationships/person" Target="persons/person15.xml"/><Relationship Id="rId27" Type="http://schemas.microsoft.com/office/2017/10/relationships/person" Target="persons/person11.xml"/><Relationship Id="rId30" Type="http://schemas.microsoft.com/office/2017/10/relationships/person" Target="persons/person0.xml"/><Relationship Id="rId22" Type="http://schemas.microsoft.com/office/2017/10/relationships/person" Target="persons/person7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3'!A1"/><Relationship Id="rId2" Type="http://schemas.openxmlformats.org/officeDocument/2006/relationships/hyperlink" Target="#'2'!A1"/><Relationship Id="rId1" Type="http://schemas.openxmlformats.org/officeDocument/2006/relationships/hyperlink" Target="#'1'!A1"/><Relationship Id="rId6" Type="http://schemas.openxmlformats.org/officeDocument/2006/relationships/hyperlink" Target="#'Risk Matrix'!A1"/><Relationship Id="rId5" Type="http://schemas.openxmlformats.org/officeDocument/2006/relationships/hyperlink" Target="#&#3626;&#3619;&#3640;&#3611;&#3612;&#3621;&#3585;&#3634;&#3619;&#3611;&#3619;&#3632;&#3648;&#3617;&#3636;&#3609;!A1"/><Relationship Id="rId4" Type="http://schemas.openxmlformats.org/officeDocument/2006/relationships/hyperlink" Target="#'4'!A1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sv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sv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6" Type="http://schemas.openxmlformats.org/officeDocument/2006/relationships/image" Target="../media/image6.sv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svg"/><Relationship Id="rId4" Type="http://schemas.openxmlformats.org/officeDocument/2006/relationships/image" Target="../media/image4.sv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1276349</xdr:colOff>
      <xdr:row>3</xdr:row>
      <xdr:rowOff>153981</xdr:rowOff>
    </xdr:from>
    <xdr:ext cx="1219201" cy="503244"/>
    <xdr:sp macro="" textlink="">
      <xdr:nvSpPr>
        <xdr:cNvPr id="7" name="Rectangle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2870491-950D-40FD-B633-54E2E2668BE8}"/>
            </a:ext>
          </a:extLst>
        </xdr:cNvPr>
        <xdr:cNvSpPr/>
      </xdr:nvSpPr>
      <xdr:spPr>
        <a:xfrm>
          <a:off x="1276349" y="963606"/>
          <a:ext cx="1219201" cy="503244"/>
        </a:xfrm>
        <a:prstGeom prst="rect">
          <a:avLst/>
        </a:prstGeom>
        <a:ln>
          <a:noFill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45720" tIns="0" rIns="45720" bIns="0" rtlCol="0" anchor="ctr">
          <a:noAutofit/>
        </a:bodyPr>
        <a:lstStyle/>
        <a:p>
          <a:pPr algn="ctr"/>
          <a:r>
            <a:rPr lang="th-TH" sz="1100" b="1"/>
            <a:t>1. กำหนดคำถามความเสี่ยง</a:t>
          </a:r>
          <a:endParaRPr lang="en-US" sz="1100" b="1"/>
        </a:p>
      </xdr:txBody>
    </xdr:sp>
    <xdr:clientData/>
  </xdr:oneCellAnchor>
  <xdr:oneCellAnchor>
    <xdr:from>
      <xdr:col>0</xdr:col>
      <xdr:colOff>1285874</xdr:colOff>
      <xdr:row>7</xdr:row>
      <xdr:rowOff>153824</xdr:rowOff>
    </xdr:from>
    <xdr:ext cx="1209676" cy="469536"/>
    <xdr:sp macro="" textlink="">
      <xdr:nvSpPr>
        <xdr:cNvPr id="13" name="Rectangle 1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06567A9-0C33-4F59-B624-77F6AC3B2109}"/>
            </a:ext>
          </a:extLst>
        </xdr:cNvPr>
        <xdr:cNvSpPr/>
      </xdr:nvSpPr>
      <xdr:spPr>
        <a:xfrm>
          <a:off x="1285874" y="1725449"/>
          <a:ext cx="1209676" cy="469536"/>
        </a:xfrm>
        <a:prstGeom prst="rect">
          <a:avLst/>
        </a:prstGeom>
        <a:ln>
          <a:noFill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45720" tIns="0" rIns="45720" bIns="0" rtlCol="0" anchor="ctr">
          <a:noAutofit/>
        </a:bodyPr>
        <a:lstStyle/>
        <a:p>
          <a:pPr algn="ctr"/>
          <a:r>
            <a:rPr lang="en-US" sz="1100" b="1"/>
            <a:t>2</a:t>
          </a:r>
          <a:r>
            <a:rPr lang="th-TH" sz="1100" b="1"/>
            <a:t>. ร่างเส้นทางความเสี่ยง</a:t>
          </a:r>
          <a:endParaRPr lang="en-US" sz="1100" b="1"/>
        </a:p>
      </xdr:txBody>
    </xdr:sp>
    <xdr:clientData/>
  </xdr:oneCellAnchor>
  <xdr:oneCellAnchor>
    <xdr:from>
      <xdr:col>1</xdr:col>
      <xdr:colOff>428624</xdr:colOff>
      <xdr:row>7</xdr:row>
      <xdr:rowOff>153824</xdr:rowOff>
    </xdr:from>
    <xdr:ext cx="1209676" cy="469536"/>
    <xdr:sp macro="" textlink="">
      <xdr:nvSpPr>
        <xdr:cNvPr id="14" name="Rectangle 1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B8B7FFA-6527-45F0-8031-F1CB31ED2CEA}"/>
            </a:ext>
          </a:extLst>
        </xdr:cNvPr>
        <xdr:cNvSpPr/>
      </xdr:nvSpPr>
      <xdr:spPr>
        <a:xfrm>
          <a:off x="2905124" y="1725449"/>
          <a:ext cx="1209676" cy="469536"/>
        </a:xfrm>
        <a:prstGeom prst="rect">
          <a:avLst/>
        </a:prstGeom>
        <a:solidFill>
          <a:srgbClr val="00B0F0"/>
        </a:solidFill>
        <a:ln>
          <a:noFill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45720" tIns="0" rIns="45720" bIns="0" rtlCol="0" anchor="ctr">
          <a:noAutofit/>
        </a:bodyPr>
        <a:lstStyle/>
        <a:p>
          <a:pPr algn="ctr"/>
          <a:r>
            <a:rPr lang="th-TH" sz="1100" b="1">
              <a:latin typeface="+mn-lt"/>
            </a:rPr>
            <a:t>3. ประเมินโอกาส</a:t>
          </a:r>
          <a:endParaRPr lang="en-US" sz="1100" b="1">
            <a:latin typeface="+mn-lt"/>
          </a:endParaRPr>
        </a:p>
      </xdr:txBody>
    </xdr:sp>
    <xdr:clientData/>
  </xdr:oneCellAnchor>
  <xdr:oneCellAnchor>
    <xdr:from>
      <xdr:col>1</xdr:col>
      <xdr:colOff>428624</xdr:colOff>
      <xdr:row>11</xdr:row>
      <xdr:rowOff>160172</xdr:rowOff>
    </xdr:from>
    <xdr:ext cx="1209676" cy="479061"/>
    <xdr:sp macro="" textlink="">
      <xdr:nvSpPr>
        <xdr:cNvPr id="15" name="Rectangle 1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1010F43-587E-47CC-9DF0-47026966A748}"/>
            </a:ext>
          </a:extLst>
        </xdr:cNvPr>
        <xdr:cNvSpPr/>
      </xdr:nvSpPr>
      <xdr:spPr>
        <a:xfrm>
          <a:off x="2905124" y="2512847"/>
          <a:ext cx="1209676" cy="479061"/>
        </a:xfrm>
        <a:prstGeom prst="rect">
          <a:avLst/>
        </a:prstGeom>
        <a:solidFill>
          <a:srgbClr val="00B0F0"/>
        </a:solidFill>
        <a:ln>
          <a:noFill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45720" tIns="0" rIns="45720" bIns="0" rtlCol="0" anchor="ctr">
          <a:noAutofit/>
        </a:bodyPr>
        <a:lstStyle/>
        <a:p>
          <a:pPr algn="ctr"/>
          <a:r>
            <a:rPr lang="th-TH" sz="1100" b="1">
              <a:latin typeface="+mn-lt"/>
            </a:rPr>
            <a:t>4. ประเมินผลกระทบ</a:t>
          </a:r>
          <a:endParaRPr lang="en-US" sz="1100" b="1">
            <a:latin typeface="+mn-lt"/>
          </a:endParaRPr>
        </a:p>
      </xdr:txBody>
    </xdr:sp>
    <xdr:clientData/>
  </xdr:oneCellAnchor>
  <xdr:twoCellAnchor>
    <xdr:from>
      <xdr:col>0</xdr:col>
      <xdr:colOff>1885950</xdr:colOff>
      <xdr:row>6</xdr:row>
      <xdr:rowOff>85725</xdr:rowOff>
    </xdr:from>
    <xdr:to>
      <xdr:col>0</xdr:col>
      <xdr:colOff>1890712</xdr:colOff>
      <xdr:row>7</xdr:row>
      <xdr:rowOff>153824</xdr:rowOff>
    </xdr:to>
    <xdr:cxnSp macro="">
      <xdr:nvCxnSpPr>
        <xdr:cNvPr id="16" name="Straight Arrow Connector 15">
          <a:extLst>
            <a:ext uri="{FF2B5EF4-FFF2-40B4-BE49-F238E27FC236}">
              <a16:creationId xmlns:a16="http://schemas.microsoft.com/office/drawing/2014/main" id="{174EB532-CE47-43E7-A35C-CC4065EB76A4}"/>
            </a:ext>
          </a:extLst>
        </xdr:cNvPr>
        <xdr:cNvCxnSpPr>
          <a:cxnSpLocks/>
          <a:stCxn id="7" idx="2"/>
          <a:endCxn id="13" idx="0"/>
        </xdr:cNvCxnSpPr>
      </xdr:nvCxnSpPr>
      <xdr:spPr>
        <a:xfrm>
          <a:off x="1885950" y="1466850"/>
          <a:ext cx="4762" cy="258599"/>
        </a:xfrm>
        <a:prstGeom prst="straightConnector1">
          <a:avLst/>
        </a:prstGeom>
        <a:ln w="38100">
          <a:tailEnd type="triangle"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9</xdr:row>
      <xdr:rowOff>7592</xdr:rowOff>
    </xdr:from>
    <xdr:to>
      <xdr:col>1</xdr:col>
      <xdr:colOff>428624</xdr:colOff>
      <xdr:row>9</xdr:row>
      <xdr:rowOff>7592</xdr:rowOff>
    </xdr:to>
    <xdr:cxnSp macro="">
      <xdr:nvCxnSpPr>
        <xdr:cNvPr id="17" name="Straight Arrow Connector 16">
          <a:extLst>
            <a:ext uri="{FF2B5EF4-FFF2-40B4-BE49-F238E27FC236}">
              <a16:creationId xmlns:a16="http://schemas.microsoft.com/office/drawing/2014/main" id="{5D18605F-0634-4350-9847-55E63FD1686B}"/>
            </a:ext>
          </a:extLst>
        </xdr:cNvPr>
        <xdr:cNvCxnSpPr>
          <a:cxnSpLocks/>
          <a:stCxn id="13" idx="3"/>
          <a:endCxn id="14" idx="1"/>
        </xdr:cNvCxnSpPr>
      </xdr:nvCxnSpPr>
      <xdr:spPr>
        <a:xfrm>
          <a:off x="2495550" y="1960217"/>
          <a:ext cx="409574" cy="0"/>
        </a:xfrm>
        <a:prstGeom prst="straightConnector1">
          <a:avLst/>
        </a:prstGeom>
        <a:ln w="38100">
          <a:tailEnd type="triangle"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5</xdr:col>
      <xdr:colOff>130173</xdr:colOff>
      <xdr:row>11</xdr:row>
      <xdr:rowOff>100906</xdr:rowOff>
    </xdr:from>
    <xdr:ext cx="1219200" cy="555261"/>
    <xdr:sp macro="" textlink="">
      <xdr:nvSpPr>
        <xdr:cNvPr id="19" name="Rectangle 18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CB10843-243A-45C4-B3E1-E5D298C84295}"/>
            </a:ext>
          </a:extLst>
        </xdr:cNvPr>
        <xdr:cNvSpPr/>
      </xdr:nvSpPr>
      <xdr:spPr>
        <a:xfrm>
          <a:off x="5045073" y="2453581"/>
          <a:ext cx="1219200" cy="555261"/>
        </a:xfrm>
        <a:prstGeom prst="rect">
          <a:avLst/>
        </a:prstGeom>
        <a:solidFill>
          <a:schemeClr val="bg2">
            <a:lumMod val="25000"/>
          </a:schemeClr>
        </a:solidFill>
        <a:ln>
          <a:noFill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45720" tIns="0" rIns="45720" bIns="0" rtlCol="0" anchor="ctr">
          <a:noAutofit/>
        </a:bodyPr>
        <a:lstStyle/>
        <a:p>
          <a:pPr algn="ctr"/>
          <a:r>
            <a:rPr lang="th-TH" sz="1100" b="1">
              <a:latin typeface="+mn-lt"/>
            </a:rPr>
            <a:t>สรุปผลการประเมินความเสี่ยง</a:t>
          </a:r>
          <a:endParaRPr lang="en-US" sz="1100" b="1">
            <a:latin typeface="+mn-lt"/>
          </a:endParaRPr>
        </a:p>
      </xdr:txBody>
    </xdr:sp>
    <xdr:clientData/>
  </xdr:oneCellAnchor>
  <xdr:twoCellAnchor>
    <xdr:from>
      <xdr:col>2</xdr:col>
      <xdr:colOff>422804</xdr:colOff>
      <xdr:row>10</xdr:row>
      <xdr:rowOff>42335</xdr:rowOff>
    </xdr:from>
    <xdr:to>
      <xdr:col>2</xdr:col>
      <xdr:colOff>422804</xdr:colOff>
      <xdr:row>11</xdr:row>
      <xdr:rowOff>160172</xdr:rowOff>
    </xdr:to>
    <xdr:cxnSp macro="">
      <xdr:nvCxnSpPr>
        <xdr:cNvPr id="20" name="Straight Arrow Connector 19">
          <a:extLst>
            <a:ext uri="{FF2B5EF4-FFF2-40B4-BE49-F238E27FC236}">
              <a16:creationId xmlns:a16="http://schemas.microsoft.com/office/drawing/2014/main" id="{74DD90AC-BF00-417A-A057-686231F0A5A2}"/>
            </a:ext>
          </a:extLst>
        </xdr:cNvPr>
        <xdr:cNvCxnSpPr/>
      </xdr:nvCxnSpPr>
      <xdr:spPr>
        <a:xfrm>
          <a:off x="3508904" y="2194985"/>
          <a:ext cx="0" cy="317862"/>
        </a:xfrm>
        <a:prstGeom prst="straightConnector1">
          <a:avLst/>
        </a:prstGeom>
        <a:ln w="38100">
          <a:tailEnd type="triangle"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426506</xdr:colOff>
      <xdr:row>12</xdr:row>
      <xdr:rowOff>188036</xdr:rowOff>
    </xdr:from>
    <xdr:to>
      <xdr:col>5</xdr:col>
      <xdr:colOff>130173</xdr:colOff>
      <xdr:row>12</xdr:row>
      <xdr:rowOff>188037</xdr:rowOff>
    </xdr:to>
    <xdr:cxnSp macro="">
      <xdr:nvCxnSpPr>
        <xdr:cNvPr id="21" name="Straight Arrow Connector 20">
          <a:extLst>
            <a:ext uri="{FF2B5EF4-FFF2-40B4-BE49-F238E27FC236}">
              <a16:creationId xmlns:a16="http://schemas.microsoft.com/office/drawing/2014/main" id="{F5569EDF-610E-4890-9E39-FEF230524E93}"/>
            </a:ext>
          </a:extLst>
        </xdr:cNvPr>
        <xdr:cNvCxnSpPr>
          <a:cxnSpLocks/>
          <a:endCxn id="19" idx="1"/>
        </xdr:cNvCxnSpPr>
      </xdr:nvCxnSpPr>
      <xdr:spPr>
        <a:xfrm>
          <a:off x="4122206" y="2731211"/>
          <a:ext cx="922867" cy="1"/>
        </a:xfrm>
        <a:prstGeom prst="straightConnector1">
          <a:avLst/>
        </a:prstGeom>
        <a:ln w="38100">
          <a:tailEnd type="triangle"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96310</xdr:colOff>
      <xdr:row>7</xdr:row>
      <xdr:rowOff>169334</xdr:rowOff>
    </xdr:from>
    <xdr:to>
      <xdr:col>5</xdr:col>
      <xdr:colOff>564091</xdr:colOff>
      <xdr:row>10</xdr:row>
      <xdr:rowOff>22226</xdr:rowOff>
    </xdr:to>
    <xdr:sp macro="" textlink="">
      <xdr:nvSpPr>
        <xdr:cNvPr id="22" name="Rectangle 21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CC14A72-F7C7-425E-95FB-11FAFB622705}"/>
            </a:ext>
          </a:extLst>
        </xdr:cNvPr>
        <xdr:cNvSpPr/>
      </xdr:nvSpPr>
      <xdr:spPr>
        <a:xfrm>
          <a:off x="4401610" y="1740959"/>
          <a:ext cx="1077381" cy="433917"/>
        </a:xfrm>
        <a:prstGeom prst="rect">
          <a:avLst/>
        </a:prstGeom>
        <a:solidFill>
          <a:srgbClr val="7030A0"/>
        </a:solidFill>
        <a:ln>
          <a:noFill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/>
        <a:lstStyle/>
        <a:p>
          <a:pPr algn="ctr"/>
          <a:r>
            <a:rPr lang="en-US" sz="1400" b="1"/>
            <a:t>Risk</a:t>
          </a:r>
          <a:r>
            <a:rPr lang="en-US" sz="1400" b="1" baseline="0"/>
            <a:t> matrix</a:t>
          </a:r>
          <a:endParaRPr lang="en-US" sz="1400" b="1"/>
        </a:p>
      </xdr:txBody>
    </xdr:sp>
    <xdr:clientData/>
  </xdr:twoCellAnchor>
  <xdr:twoCellAnchor>
    <xdr:from>
      <xdr:col>1</xdr:col>
      <xdr:colOff>83608</xdr:colOff>
      <xdr:row>3</xdr:row>
      <xdr:rowOff>95251</xdr:rowOff>
    </xdr:from>
    <xdr:to>
      <xdr:col>6</xdr:col>
      <xdr:colOff>521758</xdr:colOff>
      <xdr:row>7</xdr:row>
      <xdr:rowOff>84667</xdr:rowOff>
    </xdr:to>
    <xdr:sp macro="" textlink="">
      <xdr:nvSpPr>
        <xdr:cNvPr id="25" name="Arrow: Left 2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8ED4D9C-485F-4C88-BED9-844C6E6E1F17}"/>
            </a:ext>
          </a:extLst>
        </xdr:cNvPr>
        <xdr:cNvSpPr/>
      </xdr:nvSpPr>
      <xdr:spPr>
        <a:xfrm>
          <a:off x="2560108" y="904876"/>
          <a:ext cx="3486150" cy="751416"/>
        </a:xfrm>
        <a:prstGeom prst="leftArrow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400" b="1"/>
            <a:t>คลิกที่นี่เพื่อเริ่มประเมินความเสี่ยง</a:t>
          </a:r>
          <a:endParaRPr lang="en-US" sz="1400" b="1"/>
        </a:p>
      </xdr:txBody>
    </xdr:sp>
    <xdr:clientData/>
  </xdr:twoCellAnchor>
  <xdr:twoCellAnchor>
    <xdr:from>
      <xdr:col>3</xdr:col>
      <xdr:colOff>457731</xdr:colOff>
      <xdr:row>8</xdr:row>
      <xdr:rowOff>102130</xdr:rowOff>
    </xdr:from>
    <xdr:to>
      <xdr:col>4</xdr:col>
      <xdr:colOff>51985</xdr:colOff>
      <xdr:row>9</xdr:row>
      <xdr:rowOff>104775</xdr:rowOff>
    </xdr:to>
    <xdr:sp macro="" textlink="">
      <xdr:nvSpPr>
        <xdr:cNvPr id="27" name="Cross 26">
          <a:extLst>
            <a:ext uri="{FF2B5EF4-FFF2-40B4-BE49-F238E27FC236}">
              <a16:creationId xmlns:a16="http://schemas.microsoft.com/office/drawing/2014/main" id="{4EE4A21D-ACF4-A7C8-D212-A2FA0B51CA6C}"/>
            </a:ext>
          </a:extLst>
        </xdr:cNvPr>
        <xdr:cNvSpPr/>
      </xdr:nvSpPr>
      <xdr:spPr>
        <a:xfrm>
          <a:off x="4153431" y="1864255"/>
          <a:ext cx="203854" cy="193145"/>
        </a:xfrm>
        <a:prstGeom prst="plus">
          <a:avLst>
            <a:gd name="adj" fmla="val 44358"/>
          </a:avLst>
        </a:prstGeom>
        <a:solidFill>
          <a:schemeClr val="tx1"/>
        </a:solidFill>
        <a:ln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1873488</xdr:colOff>
      <xdr:row>0</xdr:row>
      <xdr:rowOff>9525</xdr:rowOff>
    </xdr:from>
    <xdr:to>
      <xdr:col>6</xdr:col>
      <xdr:colOff>166395</xdr:colOff>
      <xdr:row>0</xdr:row>
      <xdr:rowOff>402525</xdr:rowOff>
    </xdr:to>
    <xdr:grpSp>
      <xdr:nvGrpSpPr>
        <xdr:cNvPr id="14" name="Group 13">
          <a:extLst>
            <a:ext uri="{FF2B5EF4-FFF2-40B4-BE49-F238E27FC236}">
              <a16:creationId xmlns:a16="http://schemas.microsoft.com/office/drawing/2014/main" id="{7E26D893-BE87-216E-1EA2-D3D43D052B1D}"/>
            </a:ext>
          </a:extLst>
        </xdr:cNvPr>
        <xdr:cNvGrpSpPr/>
      </xdr:nvGrpSpPr>
      <xdr:grpSpPr>
        <a:xfrm>
          <a:off x="1873488" y="9525"/>
          <a:ext cx="5846232" cy="393000"/>
          <a:chOff x="3272426" y="61875"/>
          <a:chExt cx="8133635" cy="393000"/>
        </a:xfrm>
      </xdr:grpSpPr>
      <xdr:pic>
        <xdr:nvPicPr>
          <xdr:cNvPr id="3" name="Graphic 2" descr="Cow">
            <a:extLst>
              <a:ext uri="{FF2B5EF4-FFF2-40B4-BE49-F238E27FC236}">
                <a16:creationId xmlns:a16="http://schemas.microsoft.com/office/drawing/2014/main" id="{6AF3DA65-8FAD-046B-2B13-FFD66CEDB88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2"/>
              </a:ext>
            </a:extLst>
          </a:blip>
          <a:stretch>
            <a:fillRect/>
          </a:stretch>
        </xdr:blipFill>
        <xdr:spPr>
          <a:xfrm>
            <a:off x="3594557" y="61875"/>
            <a:ext cx="383474" cy="383475"/>
          </a:xfrm>
          <a:prstGeom prst="rect">
            <a:avLst/>
          </a:prstGeom>
        </xdr:spPr>
      </xdr:pic>
      <xdr:pic>
        <xdr:nvPicPr>
          <xdr:cNvPr id="5" name="Graphic 4" descr="Goat">
            <a:extLst>
              <a:ext uri="{FF2B5EF4-FFF2-40B4-BE49-F238E27FC236}">
                <a16:creationId xmlns:a16="http://schemas.microsoft.com/office/drawing/2014/main" id="{D35F9B8B-1587-994C-3860-BEC36DD6CE5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4"/>
              </a:ext>
            </a:extLst>
          </a:blip>
          <a:stretch>
            <a:fillRect/>
          </a:stretch>
        </xdr:blipFill>
        <xdr:spPr>
          <a:xfrm>
            <a:off x="10764691" y="71400"/>
            <a:ext cx="383476" cy="383475"/>
          </a:xfrm>
          <a:prstGeom prst="rect">
            <a:avLst/>
          </a:prstGeom>
        </xdr:spPr>
      </xdr:pic>
      <xdr:pic>
        <xdr:nvPicPr>
          <xdr:cNvPr id="7" name="Graphic 6" descr="Pig">
            <a:extLst>
              <a:ext uri="{FF2B5EF4-FFF2-40B4-BE49-F238E27FC236}">
                <a16:creationId xmlns:a16="http://schemas.microsoft.com/office/drawing/2014/main" id="{C50B3487-5D80-FA75-62F2-C0379EFE14D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6"/>
              </a:ext>
            </a:extLst>
          </a:blip>
          <a:stretch>
            <a:fillRect/>
          </a:stretch>
        </xdr:blipFill>
        <xdr:spPr>
          <a:xfrm>
            <a:off x="3950520" y="71400"/>
            <a:ext cx="383474" cy="383475"/>
          </a:xfrm>
          <a:prstGeom prst="rect">
            <a:avLst/>
          </a:prstGeom>
        </xdr:spPr>
      </xdr:pic>
      <xdr:pic>
        <xdr:nvPicPr>
          <xdr:cNvPr id="9" name="Graphic 8" descr="Rooster">
            <a:extLst>
              <a:ext uri="{FF2B5EF4-FFF2-40B4-BE49-F238E27FC236}">
                <a16:creationId xmlns:a16="http://schemas.microsoft.com/office/drawing/2014/main" id="{54384A2C-CD57-7BDF-9F97-30D99E18106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8"/>
              </a:ext>
            </a:extLst>
          </a:blip>
          <a:stretch>
            <a:fillRect/>
          </a:stretch>
        </xdr:blipFill>
        <xdr:spPr>
          <a:xfrm>
            <a:off x="3272426" y="88125"/>
            <a:ext cx="338175" cy="338175"/>
          </a:xfrm>
          <a:prstGeom prst="rect">
            <a:avLst/>
          </a:prstGeom>
        </xdr:spPr>
      </xdr:pic>
      <xdr:pic>
        <xdr:nvPicPr>
          <xdr:cNvPr id="11" name="Graphic 10" descr="Sheep">
            <a:extLst>
              <a:ext uri="{FF2B5EF4-FFF2-40B4-BE49-F238E27FC236}">
                <a16:creationId xmlns:a16="http://schemas.microsoft.com/office/drawing/2014/main" id="{0A34E081-23EC-2907-0114-9A9130EA79D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0"/>
              </a:ext>
            </a:extLst>
          </a:blip>
          <a:stretch>
            <a:fillRect/>
          </a:stretch>
        </xdr:blipFill>
        <xdr:spPr>
          <a:xfrm>
            <a:off x="10357441" y="71400"/>
            <a:ext cx="383474" cy="383475"/>
          </a:xfrm>
          <a:prstGeom prst="rect">
            <a:avLst/>
          </a:prstGeom>
        </xdr:spPr>
      </xdr:pic>
      <xdr:pic>
        <xdr:nvPicPr>
          <xdr:cNvPr id="13" name="Graphic 12" descr="Sparrow">
            <a:extLst>
              <a:ext uri="{FF2B5EF4-FFF2-40B4-BE49-F238E27FC236}">
                <a16:creationId xmlns:a16="http://schemas.microsoft.com/office/drawing/2014/main" id="{5DFB7A1D-8F0F-7877-7404-E20F4B4001F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2"/>
              </a:ext>
            </a:extLst>
          </a:blip>
          <a:stretch>
            <a:fillRect/>
          </a:stretch>
        </xdr:blipFill>
        <xdr:spPr>
          <a:xfrm>
            <a:off x="11098787" y="109501"/>
            <a:ext cx="307274" cy="307274"/>
          </a:xfrm>
          <a:prstGeom prst="rect">
            <a:avLst/>
          </a:prstGeom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7</xdr:row>
      <xdr:rowOff>202405</xdr:rowOff>
    </xdr:from>
    <xdr:to>
      <xdr:col>7</xdr:col>
      <xdr:colOff>409575</xdr:colOff>
      <xdr:row>11</xdr:row>
      <xdr:rowOff>47624</xdr:rowOff>
    </xdr:to>
    <xdr:sp macro="" textlink="">
      <xdr:nvSpPr>
        <xdr:cNvPr id="4" name="Rectangle: Rounded Corners 3">
          <a:extLst>
            <a:ext uri="{FF2B5EF4-FFF2-40B4-BE49-F238E27FC236}">
              <a16:creationId xmlns:a16="http://schemas.microsoft.com/office/drawing/2014/main" id="{D9ADA0BB-8CF0-B749-F062-0299326E0509}"/>
            </a:ext>
          </a:extLst>
        </xdr:cNvPr>
        <xdr:cNvSpPr/>
      </xdr:nvSpPr>
      <xdr:spPr>
        <a:xfrm>
          <a:off x="6286500" y="2143124"/>
          <a:ext cx="1528763" cy="619125"/>
        </a:xfrm>
        <a:prstGeom prst="roundRect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1100" b="1"/>
            <a:t>สัตว์มีชีวิตที่นำเข้าถูกต้อง</a:t>
          </a:r>
          <a:endParaRPr lang="en-US" sz="1100" b="1"/>
        </a:p>
      </xdr:txBody>
    </xdr:sp>
    <xdr:clientData/>
  </xdr:twoCellAnchor>
  <xdr:twoCellAnchor>
    <xdr:from>
      <xdr:col>10</xdr:col>
      <xdr:colOff>322263</xdr:colOff>
      <xdr:row>7</xdr:row>
      <xdr:rowOff>85725</xdr:rowOff>
    </xdr:from>
    <xdr:to>
      <xdr:col>12</xdr:col>
      <xdr:colOff>602722</xdr:colOff>
      <xdr:row>9</xdr:row>
      <xdr:rowOff>90488</xdr:rowOff>
    </xdr:to>
    <xdr:sp macro="" textlink="">
      <xdr:nvSpPr>
        <xdr:cNvPr id="5" name="Rectangle: Rounded Corners 4">
          <a:extLst>
            <a:ext uri="{FF2B5EF4-FFF2-40B4-BE49-F238E27FC236}">
              <a16:creationId xmlns:a16="http://schemas.microsoft.com/office/drawing/2014/main" id="{866F70B7-6FA6-4A8E-AB75-1ABD277C6D10}"/>
            </a:ext>
          </a:extLst>
        </xdr:cNvPr>
        <xdr:cNvSpPr/>
      </xdr:nvSpPr>
      <xdr:spPr>
        <a:xfrm>
          <a:off x="9904413" y="1476375"/>
          <a:ext cx="1499659" cy="395288"/>
        </a:xfrm>
        <a:prstGeom prst="roundRect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สัตว์มีชีวิตที่ลักลอบนำเข้า</a:t>
          </a:r>
          <a:endParaRPr lang="en-US">
            <a:effectLst/>
          </a:endParaRPr>
        </a:p>
      </xdr:txBody>
    </xdr:sp>
    <xdr:clientData/>
  </xdr:twoCellAnchor>
  <xdr:twoCellAnchor>
    <xdr:from>
      <xdr:col>15</xdr:col>
      <xdr:colOff>1099872</xdr:colOff>
      <xdr:row>7</xdr:row>
      <xdr:rowOff>177271</xdr:rowOff>
    </xdr:from>
    <xdr:to>
      <xdr:col>17</xdr:col>
      <xdr:colOff>249767</xdr:colOff>
      <xdr:row>11</xdr:row>
      <xdr:rowOff>130969</xdr:rowOff>
    </xdr:to>
    <xdr:sp macro="" textlink="">
      <xdr:nvSpPr>
        <xdr:cNvPr id="6" name="Rectangle: Rounded Corners 5">
          <a:extLst>
            <a:ext uri="{FF2B5EF4-FFF2-40B4-BE49-F238E27FC236}">
              <a16:creationId xmlns:a16="http://schemas.microsoft.com/office/drawing/2014/main" id="{8A6E1A98-F831-4BEA-883C-BF6E9C2F3948}"/>
            </a:ext>
          </a:extLst>
        </xdr:cNvPr>
        <xdr:cNvSpPr/>
      </xdr:nvSpPr>
      <xdr:spPr>
        <a:xfrm>
          <a:off x="13730022" y="1567921"/>
          <a:ext cx="1626395" cy="725223"/>
        </a:xfrm>
        <a:prstGeom prst="roundRect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h-TH" sz="1100" b="1"/>
            <a:t>สัตว์ป่าที่เข้ามาเองตามช่องทางธรรมชาติ</a:t>
          </a:r>
          <a:endParaRPr lang="en-US" sz="1100" b="1"/>
        </a:p>
      </xdr:txBody>
    </xdr:sp>
    <xdr:clientData/>
  </xdr:twoCellAnchor>
  <xdr:twoCellAnchor>
    <xdr:from>
      <xdr:col>3</xdr:col>
      <xdr:colOff>582084</xdr:colOff>
      <xdr:row>4</xdr:row>
      <xdr:rowOff>31752</xdr:rowOff>
    </xdr:from>
    <xdr:to>
      <xdr:col>17</xdr:col>
      <xdr:colOff>285709</xdr:colOff>
      <xdr:row>5</xdr:row>
      <xdr:rowOff>184151</xdr:rowOff>
    </xdr:to>
    <xdr:sp macro="" textlink="">
      <xdr:nvSpPr>
        <xdr:cNvPr id="8" name="Rectangle: Rounded Corners 7">
          <a:extLst>
            <a:ext uri="{FF2B5EF4-FFF2-40B4-BE49-F238E27FC236}">
              <a16:creationId xmlns:a16="http://schemas.microsoft.com/office/drawing/2014/main" id="{1F73CA09-6DBA-4330-C80E-6B8E3EAED103}"/>
            </a:ext>
          </a:extLst>
        </xdr:cNvPr>
        <xdr:cNvSpPr/>
      </xdr:nvSpPr>
      <xdr:spPr>
        <a:xfrm>
          <a:off x="5897034" y="850902"/>
          <a:ext cx="9495325" cy="342899"/>
        </a:xfrm>
        <a:prstGeom prst="roundRect">
          <a:avLst/>
        </a:prstGeom>
        <a:solidFill>
          <a:srgbClr val="7030A0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1800" b="1"/>
            <a:t>พื้นที่เกิดโรค</a:t>
          </a:r>
          <a:endParaRPr lang="en-US" sz="1800" b="1"/>
        </a:p>
      </xdr:txBody>
    </xdr:sp>
    <xdr:clientData/>
  </xdr:twoCellAnchor>
  <xdr:twoCellAnchor>
    <xdr:from>
      <xdr:col>6</xdr:col>
      <xdr:colOff>252413</xdr:colOff>
      <xdr:row>5</xdr:row>
      <xdr:rowOff>184151</xdr:rowOff>
    </xdr:from>
    <xdr:to>
      <xdr:col>11</xdr:col>
      <xdr:colOff>452947</xdr:colOff>
      <xdr:row>8</xdr:row>
      <xdr:rowOff>2380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8412D0D6-3CCD-DFB3-59DA-BF2C07E4ACD2}"/>
            </a:ext>
          </a:extLst>
        </xdr:cNvPr>
        <xdr:cNvCxnSpPr>
          <a:stCxn id="8" idx="2"/>
          <a:endCxn id="4" idx="0"/>
        </xdr:cNvCxnSpPr>
      </xdr:nvCxnSpPr>
      <xdr:spPr>
        <a:xfrm flipH="1">
          <a:off x="7396163" y="1193801"/>
          <a:ext cx="3248534" cy="399254"/>
        </a:xfrm>
        <a:prstGeom prst="straightConnector1">
          <a:avLst/>
        </a:prstGeom>
        <a:ln w="571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452947</xdr:colOff>
      <xdr:row>5</xdr:row>
      <xdr:rowOff>184151</xdr:rowOff>
    </xdr:from>
    <xdr:to>
      <xdr:col>16</xdr:col>
      <xdr:colOff>46170</xdr:colOff>
      <xdr:row>7</xdr:row>
      <xdr:rowOff>177271</xdr:rowOff>
    </xdr:to>
    <xdr:cxnSp macro="">
      <xdr:nvCxnSpPr>
        <xdr:cNvPr id="14" name="Straight Arrow Connector 13">
          <a:extLst>
            <a:ext uri="{FF2B5EF4-FFF2-40B4-BE49-F238E27FC236}">
              <a16:creationId xmlns:a16="http://schemas.microsoft.com/office/drawing/2014/main" id="{5C337B2A-73A0-47C9-9B93-2414BBF9CF97}"/>
            </a:ext>
          </a:extLst>
        </xdr:cNvPr>
        <xdr:cNvCxnSpPr>
          <a:stCxn id="8" idx="2"/>
          <a:endCxn id="6" idx="0"/>
        </xdr:cNvCxnSpPr>
      </xdr:nvCxnSpPr>
      <xdr:spPr>
        <a:xfrm>
          <a:off x="10644697" y="1193801"/>
          <a:ext cx="3898523" cy="374120"/>
        </a:xfrm>
        <a:prstGeom prst="straightConnector1">
          <a:avLst/>
        </a:prstGeom>
        <a:ln w="571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36249</xdr:colOff>
      <xdr:row>26</xdr:row>
      <xdr:rowOff>132290</xdr:rowOff>
    </xdr:from>
    <xdr:to>
      <xdr:col>17</xdr:col>
      <xdr:colOff>240316</xdr:colOff>
      <xdr:row>29</xdr:row>
      <xdr:rowOff>103715</xdr:rowOff>
    </xdr:to>
    <xdr:sp macro="" textlink="">
      <xdr:nvSpPr>
        <xdr:cNvPr id="58" name="Rectangle: Rounded Corners 57">
          <a:extLst>
            <a:ext uri="{FF2B5EF4-FFF2-40B4-BE49-F238E27FC236}">
              <a16:creationId xmlns:a16="http://schemas.microsoft.com/office/drawing/2014/main" id="{C062FF65-9068-4C1F-83F0-45F4D41B1D8B}"/>
            </a:ext>
          </a:extLst>
        </xdr:cNvPr>
        <xdr:cNvSpPr/>
      </xdr:nvSpPr>
      <xdr:spPr>
        <a:xfrm>
          <a:off x="5960799" y="5151965"/>
          <a:ext cx="9386167" cy="542925"/>
        </a:xfrm>
        <a:prstGeom prst="roundRect">
          <a:avLst/>
        </a:prstGeom>
        <a:solidFill>
          <a:schemeClr val="accent4">
            <a:lumMod val="50000"/>
          </a:schemeClr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1800" b="1"/>
            <a:t>ฟาร์มสัตว์ปีกในประเทศไทย</a:t>
          </a:r>
          <a:endParaRPr lang="en-US" sz="1800" b="1"/>
        </a:p>
      </xdr:txBody>
    </xdr:sp>
    <xdr:clientData/>
  </xdr:twoCellAnchor>
  <xdr:twoCellAnchor>
    <xdr:from>
      <xdr:col>4</xdr:col>
      <xdr:colOff>21429</xdr:colOff>
      <xdr:row>30</xdr:row>
      <xdr:rowOff>65087</xdr:rowOff>
    </xdr:from>
    <xdr:to>
      <xdr:col>9</xdr:col>
      <xdr:colOff>571499</xdr:colOff>
      <xdr:row>36</xdr:row>
      <xdr:rowOff>21165</xdr:rowOff>
    </xdr:to>
    <xdr:sp macro="" textlink="">
      <xdr:nvSpPr>
        <xdr:cNvPr id="137" name="Rectangle: Rounded Corners 136">
          <a:extLst>
            <a:ext uri="{FF2B5EF4-FFF2-40B4-BE49-F238E27FC236}">
              <a16:creationId xmlns:a16="http://schemas.microsoft.com/office/drawing/2014/main" id="{BF6BBF91-47BB-472B-AF37-17ACD0317031}"/>
            </a:ext>
          </a:extLst>
        </xdr:cNvPr>
        <xdr:cNvSpPr/>
      </xdr:nvSpPr>
      <xdr:spPr>
        <a:xfrm>
          <a:off x="5605460" y="6399212"/>
          <a:ext cx="3586164" cy="1099078"/>
        </a:xfrm>
        <a:prstGeom prst="roundRect">
          <a:avLst/>
        </a:prstGeom>
        <a:noFill/>
        <a:ln w="57150"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h-TH" sz="1400" b="1">
              <a:solidFill>
                <a:schemeClr val="tx1"/>
              </a:solidFill>
            </a:rPr>
            <a:t>ระดับความเสี่ยง</a:t>
          </a:r>
        </a:p>
        <a:p>
          <a:pPr algn="ctr"/>
          <a:r>
            <a:rPr lang="th-TH" sz="1100" b="1">
              <a:solidFill>
                <a:schemeClr val="bg1"/>
              </a:solidFill>
            </a:rPr>
            <a:t>ตามคำจำกัดความใน </a:t>
          </a:r>
          <a:r>
            <a:rPr lang="en-US" sz="1100" b="1">
              <a:solidFill>
                <a:schemeClr val="bg1"/>
              </a:solidFill>
            </a:rPr>
            <a:t>Sheet</a:t>
          </a:r>
          <a:r>
            <a:rPr lang="en-US" sz="1100" b="1" baseline="0">
              <a:solidFill>
                <a:schemeClr val="bg1"/>
              </a:solidFill>
            </a:rPr>
            <a:t>: Definition</a:t>
          </a:r>
          <a:endParaRPr lang="en-US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6</xdr:col>
      <xdr:colOff>245003</xdr:colOff>
      <xdr:row>11</xdr:row>
      <xdr:rowOff>47624</xdr:rowOff>
    </xdr:from>
    <xdr:to>
      <xdr:col>6</xdr:col>
      <xdr:colOff>252413</xdr:colOff>
      <xdr:row>26</xdr:row>
      <xdr:rowOff>179917</xdr:rowOff>
    </xdr:to>
    <xdr:cxnSp macro="">
      <xdr:nvCxnSpPr>
        <xdr:cNvPr id="161" name="Straight Arrow Connector 160">
          <a:extLst>
            <a:ext uri="{FF2B5EF4-FFF2-40B4-BE49-F238E27FC236}">
              <a16:creationId xmlns:a16="http://schemas.microsoft.com/office/drawing/2014/main" id="{25C78A87-834E-46DD-B7A0-14C91A97BC06}"/>
            </a:ext>
          </a:extLst>
        </xdr:cNvPr>
        <xdr:cNvCxnSpPr>
          <a:stCxn id="4" idx="2"/>
        </xdr:cNvCxnSpPr>
      </xdr:nvCxnSpPr>
      <xdr:spPr>
        <a:xfrm flipH="1">
          <a:off x="7043472" y="2762249"/>
          <a:ext cx="7410" cy="2989793"/>
        </a:xfrm>
        <a:prstGeom prst="straightConnector1">
          <a:avLst/>
        </a:prstGeom>
        <a:ln w="571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612776</xdr:colOff>
      <xdr:row>11</xdr:row>
      <xdr:rowOff>0</xdr:rowOff>
    </xdr:from>
    <xdr:to>
      <xdr:col>10</xdr:col>
      <xdr:colOff>279401</xdr:colOff>
      <xdr:row>13</xdr:row>
      <xdr:rowOff>118005</xdr:rowOff>
    </xdr:to>
    <xdr:sp macro="" textlink="">
      <xdr:nvSpPr>
        <xdr:cNvPr id="20" name="Rectangle: Rounded Corners 19">
          <a:extLst>
            <a:ext uri="{FF2B5EF4-FFF2-40B4-BE49-F238E27FC236}">
              <a16:creationId xmlns:a16="http://schemas.microsoft.com/office/drawing/2014/main" id="{BA0BFBBD-48AC-4439-A520-5D6269AD53D7}"/>
            </a:ext>
          </a:extLst>
        </xdr:cNvPr>
        <xdr:cNvSpPr/>
      </xdr:nvSpPr>
      <xdr:spPr>
        <a:xfrm>
          <a:off x="8052859" y="3029480"/>
          <a:ext cx="1508125" cy="581025"/>
        </a:xfrm>
        <a:prstGeom prst="roundRect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สัตว์เลี้ยงลูกด้วยนมในทะเล </a:t>
          </a:r>
          <a:endParaRPr lang="en-US">
            <a:effectLst/>
          </a:endParaRPr>
        </a:p>
      </xdr:txBody>
    </xdr:sp>
    <xdr:clientData/>
  </xdr:twoCellAnchor>
  <xdr:twoCellAnchor>
    <xdr:from>
      <xdr:col>10</xdr:col>
      <xdr:colOff>322793</xdr:colOff>
      <xdr:row>11</xdr:row>
      <xdr:rowOff>0</xdr:rowOff>
    </xdr:from>
    <xdr:to>
      <xdr:col>12</xdr:col>
      <xdr:colOff>603252</xdr:colOff>
      <xdr:row>13</xdr:row>
      <xdr:rowOff>128589</xdr:rowOff>
    </xdr:to>
    <xdr:sp macro="" textlink="">
      <xdr:nvSpPr>
        <xdr:cNvPr id="26" name="Rectangle: Rounded Corners 25">
          <a:extLst>
            <a:ext uri="{FF2B5EF4-FFF2-40B4-BE49-F238E27FC236}">
              <a16:creationId xmlns:a16="http://schemas.microsoft.com/office/drawing/2014/main" id="{3688475E-1271-46AE-97B7-74BF12962781}"/>
            </a:ext>
          </a:extLst>
        </xdr:cNvPr>
        <xdr:cNvSpPr/>
      </xdr:nvSpPr>
      <xdr:spPr>
        <a:xfrm>
          <a:off x="9904943" y="2162175"/>
          <a:ext cx="1499659" cy="509589"/>
        </a:xfrm>
        <a:prstGeom prst="roundRect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สุนัข</a:t>
          </a:r>
          <a:r>
            <a:rPr lang="en-US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/</a:t>
          </a:r>
          <a:r>
            <a:rPr lang="th-TH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แมว</a:t>
          </a:r>
          <a:endParaRPr lang="en-US">
            <a:effectLst/>
          </a:endParaRPr>
        </a:p>
      </xdr:txBody>
    </xdr:sp>
    <xdr:clientData/>
  </xdr:twoCellAnchor>
  <xdr:twoCellAnchor>
    <xdr:from>
      <xdr:col>13</xdr:col>
      <xdr:colOff>409576</xdr:colOff>
      <xdr:row>11</xdr:row>
      <xdr:rowOff>0</xdr:rowOff>
    </xdr:from>
    <xdr:to>
      <xdr:col>15</xdr:col>
      <xdr:colOff>923926</xdr:colOff>
      <xdr:row>13</xdr:row>
      <xdr:rowOff>118005</xdr:rowOff>
    </xdr:to>
    <xdr:sp macro="" textlink="">
      <xdr:nvSpPr>
        <xdr:cNvPr id="27" name="Rectangle: Rounded Corners 26">
          <a:extLst>
            <a:ext uri="{FF2B5EF4-FFF2-40B4-BE49-F238E27FC236}">
              <a16:creationId xmlns:a16="http://schemas.microsoft.com/office/drawing/2014/main" id="{1945E768-016F-43DB-ABDD-4C89E353ECF6}"/>
            </a:ext>
          </a:extLst>
        </xdr:cNvPr>
        <xdr:cNvSpPr/>
      </xdr:nvSpPr>
      <xdr:spPr>
        <a:xfrm>
          <a:off x="11820526" y="2162175"/>
          <a:ext cx="1733550" cy="499005"/>
        </a:xfrm>
        <a:prstGeom prst="roundRect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สัตว์ป่าเลี้ยง/</a:t>
          </a:r>
          <a:r>
            <a:rPr lang="en-US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Exotic pets</a:t>
          </a:r>
          <a:endParaRPr lang="en-US">
            <a:effectLst/>
          </a:endParaRPr>
        </a:p>
      </xdr:txBody>
    </xdr:sp>
    <xdr:clientData/>
  </xdr:twoCellAnchor>
  <xdr:twoCellAnchor>
    <xdr:from>
      <xdr:col>16</xdr:col>
      <xdr:colOff>46170</xdr:colOff>
      <xdr:row>11</xdr:row>
      <xdr:rowOff>130969</xdr:rowOff>
    </xdr:from>
    <xdr:to>
      <xdr:col>16</xdr:col>
      <xdr:colOff>81492</xdr:colOff>
      <xdr:row>26</xdr:row>
      <xdr:rowOff>179917</xdr:rowOff>
    </xdr:to>
    <xdr:cxnSp macro="">
      <xdr:nvCxnSpPr>
        <xdr:cNvPr id="28" name="Straight Arrow Connector 27">
          <a:extLst>
            <a:ext uri="{FF2B5EF4-FFF2-40B4-BE49-F238E27FC236}">
              <a16:creationId xmlns:a16="http://schemas.microsoft.com/office/drawing/2014/main" id="{4C22FB04-B280-41B9-B343-FF88F9C41E98}"/>
            </a:ext>
          </a:extLst>
        </xdr:cNvPr>
        <xdr:cNvCxnSpPr>
          <a:stCxn id="6" idx="2"/>
        </xdr:cNvCxnSpPr>
      </xdr:nvCxnSpPr>
      <xdr:spPr>
        <a:xfrm>
          <a:off x="14543220" y="2293144"/>
          <a:ext cx="35322" cy="2906448"/>
        </a:xfrm>
        <a:prstGeom prst="straightConnector1">
          <a:avLst/>
        </a:prstGeom>
        <a:ln w="571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139172</xdr:colOff>
      <xdr:row>13</xdr:row>
      <xdr:rowOff>118005</xdr:rowOff>
    </xdr:from>
    <xdr:to>
      <xdr:col>9</xdr:col>
      <xdr:colOff>158260</xdr:colOff>
      <xdr:row>26</xdr:row>
      <xdr:rowOff>158750</xdr:rowOff>
    </xdr:to>
    <xdr:cxnSp macro="">
      <xdr:nvCxnSpPr>
        <xdr:cNvPr id="60" name="Straight Arrow Connector 59">
          <a:extLst>
            <a:ext uri="{FF2B5EF4-FFF2-40B4-BE49-F238E27FC236}">
              <a16:creationId xmlns:a16="http://schemas.microsoft.com/office/drawing/2014/main" id="{08A73D76-C717-40FD-B7EE-119519CC3EF6}"/>
            </a:ext>
          </a:extLst>
        </xdr:cNvPr>
        <xdr:cNvCxnSpPr>
          <a:stCxn id="20" idx="2"/>
        </xdr:cNvCxnSpPr>
      </xdr:nvCxnSpPr>
      <xdr:spPr>
        <a:xfrm>
          <a:off x="8806922" y="3610505"/>
          <a:ext cx="19088" cy="2527828"/>
        </a:xfrm>
        <a:prstGeom prst="straightConnector1">
          <a:avLst/>
        </a:prstGeom>
        <a:ln w="571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462133</xdr:colOff>
      <xdr:row>13</xdr:row>
      <xdr:rowOff>128589</xdr:rowOff>
    </xdr:from>
    <xdr:to>
      <xdr:col>11</xdr:col>
      <xdr:colOff>463023</xdr:colOff>
      <xdr:row>26</xdr:row>
      <xdr:rowOff>132290</xdr:rowOff>
    </xdr:to>
    <xdr:cxnSp macro="">
      <xdr:nvCxnSpPr>
        <xdr:cNvPr id="64" name="Straight Arrow Connector 63">
          <a:extLst>
            <a:ext uri="{FF2B5EF4-FFF2-40B4-BE49-F238E27FC236}">
              <a16:creationId xmlns:a16="http://schemas.microsoft.com/office/drawing/2014/main" id="{B2091B4D-40A3-4D4F-9EE9-4B790E18373A}"/>
            </a:ext>
          </a:extLst>
        </xdr:cNvPr>
        <xdr:cNvCxnSpPr>
          <a:stCxn id="26" idx="2"/>
          <a:endCxn id="58" idx="0"/>
        </xdr:cNvCxnSpPr>
      </xdr:nvCxnSpPr>
      <xdr:spPr>
        <a:xfrm flipH="1">
          <a:off x="10653883" y="2671764"/>
          <a:ext cx="890" cy="2480201"/>
        </a:xfrm>
        <a:prstGeom prst="straightConnector1">
          <a:avLst/>
        </a:prstGeom>
        <a:ln w="571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57151</xdr:colOff>
      <xdr:row>13</xdr:row>
      <xdr:rowOff>118005</xdr:rowOff>
    </xdr:from>
    <xdr:to>
      <xdr:col>15</xdr:col>
      <xdr:colOff>85725</xdr:colOff>
      <xdr:row>26</xdr:row>
      <xdr:rowOff>152400</xdr:rowOff>
    </xdr:to>
    <xdr:cxnSp macro="">
      <xdr:nvCxnSpPr>
        <xdr:cNvPr id="66" name="Straight Arrow Connector 65">
          <a:extLst>
            <a:ext uri="{FF2B5EF4-FFF2-40B4-BE49-F238E27FC236}">
              <a16:creationId xmlns:a16="http://schemas.microsoft.com/office/drawing/2014/main" id="{5B6D2355-2643-44D7-8906-F5FFA0D3BC45}"/>
            </a:ext>
          </a:extLst>
        </xdr:cNvPr>
        <xdr:cNvCxnSpPr>
          <a:stCxn id="27" idx="2"/>
        </xdr:cNvCxnSpPr>
      </xdr:nvCxnSpPr>
      <xdr:spPr>
        <a:xfrm>
          <a:off x="12687301" y="2661180"/>
          <a:ext cx="28574" cy="2510895"/>
        </a:xfrm>
        <a:prstGeom prst="straightConnector1">
          <a:avLst/>
        </a:prstGeom>
        <a:ln w="571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10586</xdr:colOff>
      <xdr:row>18</xdr:row>
      <xdr:rowOff>31744</xdr:rowOff>
    </xdr:from>
    <xdr:to>
      <xdr:col>17</xdr:col>
      <xdr:colOff>257176</xdr:colOff>
      <xdr:row>20</xdr:row>
      <xdr:rowOff>184145</xdr:rowOff>
    </xdr:to>
    <xdr:sp macro="" textlink="">
      <xdr:nvSpPr>
        <xdr:cNvPr id="47" name="Rectangle: Rounded Corners 46">
          <a:extLst>
            <a:ext uri="{FF2B5EF4-FFF2-40B4-BE49-F238E27FC236}">
              <a16:creationId xmlns:a16="http://schemas.microsoft.com/office/drawing/2014/main" id="{0B60AED8-EB06-47D7-B948-F8DCE8577165}"/>
            </a:ext>
          </a:extLst>
        </xdr:cNvPr>
        <xdr:cNvSpPr/>
      </xdr:nvSpPr>
      <xdr:spPr>
        <a:xfrm>
          <a:off x="5935136" y="3527419"/>
          <a:ext cx="9428690" cy="533401"/>
        </a:xfrm>
        <a:prstGeom prst="roundRect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1800" b="1"/>
            <a:t>ชายแดนประเทศไทย</a:t>
          </a:r>
          <a:endParaRPr lang="en-US" sz="1800" b="1"/>
        </a:p>
      </xdr:txBody>
    </xdr:sp>
    <xdr:clientData/>
  </xdr:twoCellAnchor>
  <xdr:twoCellAnchor>
    <xdr:from>
      <xdr:col>11</xdr:col>
      <xdr:colOff>452947</xdr:colOff>
      <xdr:row>5</xdr:row>
      <xdr:rowOff>184151</xdr:rowOff>
    </xdr:from>
    <xdr:to>
      <xdr:col>11</xdr:col>
      <xdr:colOff>462493</xdr:colOff>
      <xdr:row>7</xdr:row>
      <xdr:rowOff>85725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20D0DE07-36B3-22A8-D943-FE1E63BCC7C1}"/>
            </a:ext>
          </a:extLst>
        </xdr:cNvPr>
        <xdr:cNvCxnSpPr>
          <a:stCxn id="5" idx="0"/>
          <a:endCxn id="8" idx="2"/>
        </xdr:cNvCxnSpPr>
      </xdr:nvCxnSpPr>
      <xdr:spPr>
        <a:xfrm flipH="1" flipV="1">
          <a:off x="10644697" y="1193801"/>
          <a:ext cx="9546" cy="282574"/>
        </a:xfrm>
        <a:prstGeom prst="line">
          <a:avLst/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141289</xdr:colOff>
      <xdr:row>8</xdr:row>
      <xdr:rowOff>83344</xdr:rowOff>
    </xdr:from>
    <xdr:to>
      <xdr:col>10</xdr:col>
      <xdr:colOff>322263</xdr:colOff>
      <xdr:row>11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57437C3A-962C-44A9-B362-AEDC2D2BAB18}"/>
            </a:ext>
          </a:extLst>
        </xdr:cNvPr>
        <xdr:cNvCxnSpPr>
          <a:stCxn id="20" idx="0"/>
          <a:endCxn id="5" idx="1"/>
        </xdr:cNvCxnSpPr>
      </xdr:nvCxnSpPr>
      <xdr:spPr>
        <a:xfrm flipV="1">
          <a:off x="9113839" y="1674019"/>
          <a:ext cx="790574" cy="488156"/>
        </a:xfrm>
        <a:prstGeom prst="line">
          <a:avLst/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462493</xdr:colOff>
      <xdr:row>9</xdr:row>
      <xdr:rowOff>90488</xdr:rowOff>
    </xdr:from>
    <xdr:to>
      <xdr:col>11</xdr:col>
      <xdr:colOff>463023</xdr:colOff>
      <xdr:row>11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D1001523-63F5-47F6-B7A7-BC8F8973D529}"/>
            </a:ext>
          </a:extLst>
        </xdr:cNvPr>
        <xdr:cNvCxnSpPr>
          <a:stCxn id="26" idx="0"/>
          <a:endCxn id="5" idx="2"/>
        </xdr:cNvCxnSpPr>
      </xdr:nvCxnSpPr>
      <xdr:spPr>
        <a:xfrm flipH="1" flipV="1">
          <a:off x="10654243" y="1871663"/>
          <a:ext cx="530" cy="290512"/>
        </a:xfrm>
        <a:prstGeom prst="line">
          <a:avLst/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602722</xdr:colOff>
      <xdr:row>8</xdr:row>
      <xdr:rowOff>83344</xdr:rowOff>
    </xdr:from>
    <xdr:to>
      <xdr:col>15</xdr:col>
      <xdr:colOff>57151</xdr:colOff>
      <xdr:row>11</xdr:row>
      <xdr:rowOff>0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CA7A941E-5928-4F2C-8A62-1D86162B6EE4}"/>
            </a:ext>
          </a:extLst>
        </xdr:cNvPr>
        <xdr:cNvCxnSpPr>
          <a:stCxn id="27" idx="0"/>
          <a:endCxn id="5" idx="3"/>
        </xdr:cNvCxnSpPr>
      </xdr:nvCxnSpPr>
      <xdr:spPr>
        <a:xfrm flipH="1" flipV="1">
          <a:off x="11404072" y="1674019"/>
          <a:ext cx="1283229" cy="488156"/>
        </a:xfrm>
        <a:prstGeom prst="line">
          <a:avLst/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287742</xdr:colOff>
      <xdr:row>33</xdr:row>
      <xdr:rowOff>16668</xdr:rowOff>
    </xdr:from>
    <xdr:to>
      <xdr:col>6</xdr:col>
      <xdr:colOff>197208</xdr:colOff>
      <xdr:row>35</xdr:row>
      <xdr:rowOff>50792</xdr:rowOff>
    </xdr:to>
    <xdr:sp macro="" textlink="">
      <xdr:nvSpPr>
        <xdr:cNvPr id="2" name="Star: 7 Points 1">
          <a:extLst>
            <a:ext uri="{FF2B5EF4-FFF2-40B4-BE49-F238E27FC236}">
              <a16:creationId xmlns:a16="http://schemas.microsoft.com/office/drawing/2014/main" id="{61B6886D-5C2F-4BBC-A80C-CA57720CAB37}"/>
            </a:ext>
          </a:extLst>
        </xdr:cNvPr>
        <xdr:cNvSpPr/>
      </xdr:nvSpPr>
      <xdr:spPr>
        <a:xfrm>
          <a:off x="6478992" y="6922293"/>
          <a:ext cx="516685" cy="415124"/>
        </a:xfrm>
        <a:prstGeom prst="star7">
          <a:avLst>
            <a:gd name="adj" fmla="val 32700"/>
            <a:gd name="hf" fmla="val 102572"/>
            <a:gd name="vf" fmla="val 105210"/>
          </a:avLst>
        </a:prstGeom>
        <a:solidFill>
          <a:srgbClr val="92D050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400" b="1">
              <a:solidFill>
                <a:schemeClr val="tx1"/>
              </a:solidFill>
            </a:rPr>
            <a:t>L</a:t>
          </a:r>
        </a:p>
      </xdr:txBody>
    </xdr:sp>
    <xdr:clientData/>
  </xdr:twoCellAnchor>
  <xdr:twoCellAnchor>
    <xdr:from>
      <xdr:col>6</xdr:col>
      <xdr:colOff>363553</xdr:colOff>
      <xdr:row>33</xdr:row>
      <xdr:rowOff>16668</xdr:rowOff>
    </xdr:from>
    <xdr:to>
      <xdr:col>7</xdr:col>
      <xdr:colOff>273019</xdr:colOff>
      <xdr:row>35</xdr:row>
      <xdr:rowOff>50792</xdr:rowOff>
    </xdr:to>
    <xdr:sp macro="" textlink="">
      <xdr:nvSpPr>
        <xdr:cNvPr id="3" name="Star: 7 Points 2">
          <a:extLst>
            <a:ext uri="{FF2B5EF4-FFF2-40B4-BE49-F238E27FC236}">
              <a16:creationId xmlns:a16="http://schemas.microsoft.com/office/drawing/2014/main" id="{1BAC0B9C-BC8B-402D-9596-FF1EBED13702}"/>
            </a:ext>
          </a:extLst>
        </xdr:cNvPr>
        <xdr:cNvSpPr/>
      </xdr:nvSpPr>
      <xdr:spPr>
        <a:xfrm>
          <a:off x="7162022" y="6922293"/>
          <a:ext cx="516685" cy="415124"/>
        </a:xfrm>
        <a:prstGeom prst="star7">
          <a:avLst>
            <a:gd name="adj" fmla="val 32700"/>
            <a:gd name="hf" fmla="val 102572"/>
            <a:gd name="vf" fmla="val 105210"/>
          </a:avLst>
        </a:prstGeom>
        <a:solidFill>
          <a:srgbClr val="FFFF00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400" b="1">
              <a:solidFill>
                <a:schemeClr val="tx1"/>
              </a:solidFill>
            </a:rPr>
            <a:t>M</a:t>
          </a:r>
        </a:p>
      </xdr:txBody>
    </xdr:sp>
    <xdr:clientData/>
  </xdr:twoCellAnchor>
  <xdr:twoCellAnchor>
    <xdr:from>
      <xdr:col>7</xdr:col>
      <xdr:colOff>439364</xdr:colOff>
      <xdr:row>33</xdr:row>
      <xdr:rowOff>16668</xdr:rowOff>
    </xdr:from>
    <xdr:to>
      <xdr:col>8</xdr:col>
      <xdr:colOff>348831</xdr:colOff>
      <xdr:row>35</xdr:row>
      <xdr:rowOff>50792</xdr:rowOff>
    </xdr:to>
    <xdr:sp macro="" textlink="">
      <xdr:nvSpPr>
        <xdr:cNvPr id="7" name="Star: 7 Points 6">
          <a:extLst>
            <a:ext uri="{FF2B5EF4-FFF2-40B4-BE49-F238E27FC236}">
              <a16:creationId xmlns:a16="http://schemas.microsoft.com/office/drawing/2014/main" id="{3E37FD98-C763-4C59-8485-932F1CB2B5FB}"/>
            </a:ext>
          </a:extLst>
        </xdr:cNvPr>
        <xdr:cNvSpPr/>
      </xdr:nvSpPr>
      <xdr:spPr>
        <a:xfrm>
          <a:off x="7845052" y="6922293"/>
          <a:ext cx="516685" cy="415124"/>
        </a:xfrm>
        <a:prstGeom prst="star7">
          <a:avLst>
            <a:gd name="adj" fmla="val 32700"/>
            <a:gd name="hf" fmla="val 102572"/>
            <a:gd name="vf" fmla="val 105210"/>
          </a:avLst>
        </a:prstGeom>
        <a:solidFill>
          <a:schemeClr val="accent2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400" b="1">
              <a:solidFill>
                <a:schemeClr val="tx1"/>
              </a:solidFill>
            </a:rPr>
            <a:t>H</a:t>
          </a:r>
        </a:p>
      </xdr:txBody>
    </xdr:sp>
    <xdr:clientData/>
  </xdr:twoCellAnchor>
  <xdr:twoCellAnchor>
    <xdr:from>
      <xdr:col>8</xdr:col>
      <xdr:colOff>515177</xdr:colOff>
      <xdr:row>33</xdr:row>
      <xdr:rowOff>16668</xdr:rowOff>
    </xdr:from>
    <xdr:to>
      <xdr:col>9</xdr:col>
      <xdr:colOff>424643</xdr:colOff>
      <xdr:row>35</xdr:row>
      <xdr:rowOff>50792</xdr:rowOff>
    </xdr:to>
    <xdr:sp macro="" textlink="">
      <xdr:nvSpPr>
        <xdr:cNvPr id="9" name="Star: 7 Points 8">
          <a:extLst>
            <a:ext uri="{FF2B5EF4-FFF2-40B4-BE49-F238E27FC236}">
              <a16:creationId xmlns:a16="http://schemas.microsoft.com/office/drawing/2014/main" id="{EDDD08FF-9DCB-47A1-B2C6-E3E109E4EC1D}"/>
            </a:ext>
          </a:extLst>
        </xdr:cNvPr>
        <xdr:cNvSpPr/>
      </xdr:nvSpPr>
      <xdr:spPr>
        <a:xfrm>
          <a:off x="8528083" y="6922293"/>
          <a:ext cx="516685" cy="415124"/>
        </a:xfrm>
        <a:prstGeom prst="star7">
          <a:avLst>
            <a:gd name="adj" fmla="val 32700"/>
            <a:gd name="hf" fmla="val 102572"/>
            <a:gd name="vf" fmla="val 105210"/>
          </a:avLst>
        </a:prstGeom>
        <a:solidFill>
          <a:srgbClr val="FF0000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400" b="1">
              <a:solidFill>
                <a:schemeClr val="tx1"/>
              </a:solidFill>
            </a:rPr>
            <a:t>VH</a:t>
          </a:r>
        </a:p>
      </xdr:txBody>
    </xdr:sp>
    <xdr:clientData/>
  </xdr:twoCellAnchor>
  <xdr:twoCellAnchor>
    <xdr:from>
      <xdr:col>4</xdr:col>
      <xdr:colOff>211931</xdr:colOff>
      <xdr:row>33</xdr:row>
      <xdr:rowOff>16668</xdr:rowOff>
    </xdr:from>
    <xdr:to>
      <xdr:col>5</xdr:col>
      <xdr:colOff>121397</xdr:colOff>
      <xdr:row>35</xdr:row>
      <xdr:rowOff>50792</xdr:rowOff>
    </xdr:to>
    <xdr:sp macro="" textlink="">
      <xdr:nvSpPr>
        <xdr:cNvPr id="11" name="Star: 7 Points 10">
          <a:extLst>
            <a:ext uri="{FF2B5EF4-FFF2-40B4-BE49-F238E27FC236}">
              <a16:creationId xmlns:a16="http://schemas.microsoft.com/office/drawing/2014/main" id="{950758B3-3521-47DC-BD02-D4EB6E574F35}"/>
            </a:ext>
          </a:extLst>
        </xdr:cNvPr>
        <xdr:cNvSpPr/>
      </xdr:nvSpPr>
      <xdr:spPr>
        <a:xfrm>
          <a:off x="5795962" y="6922293"/>
          <a:ext cx="516685" cy="415124"/>
        </a:xfrm>
        <a:prstGeom prst="star7">
          <a:avLst>
            <a:gd name="adj" fmla="val 32700"/>
            <a:gd name="hf" fmla="val 102572"/>
            <a:gd name="vf" fmla="val 105210"/>
          </a:avLst>
        </a:prstGeom>
        <a:solidFill>
          <a:srgbClr val="00B050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400" b="1">
              <a:solidFill>
                <a:schemeClr val="tx1"/>
              </a:solidFill>
            </a:rPr>
            <a:t>N</a:t>
          </a:r>
        </a:p>
      </xdr:txBody>
    </xdr:sp>
    <xdr:clientData/>
  </xdr:twoCellAnchor>
  <xdr:twoCellAnchor>
    <xdr:from>
      <xdr:col>6</xdr:col>
      <xdr:colOff>368704</xdr:colOff>
      <xdr:row>14</xdr:row>
      <xdr:rowOff>157162</xdr:rowOff>
    </xdr:from>
    <xdr:to>
      <xdr:col>7</xdr:col>
      <xdr:colOff>278170</xdr:colOff>
      <xdr:row>17</xdr:row>
      <xdr:rowOff>786</xdr:rowOff>
    </xdr:to>
    <xdr:sp macro="" textlink="">
      <xdr:nvSpPr>
        <xdr:cNvPr id="12" name="Star: 7 Points 11">
          <a:extLst>
            <a:ext uri="{FF2B5EF4-FFF2-40B4-BE49-F238E27FC236}">
              <a16:creationId xmlns:a16="http://schemas.microsoft.com/office/drawing/2014/main" id="{474E95E3-0658-4F25-B899-2CE15DC99D65}"/>
            </a:ext>
          </a:extLst>
        </xdr:cNvPr>
        <xdr:cNvSpPr/>
      </xdr:nvSpPr>
      <xdr:spPr>
        <a:xfrm>
          <a:off x="7167173" y="3443287"/>
          <a:ext cx="516685" cy="415124"/>
        </a:xfrm>
        <a:prstGeom prst="star7">
          <a:avLst>
            <a:gd name="adj" fmla="val 32700"/>
            <a:gd name="hf" fmla="val 102572"/>
            <a:gd name="vf" fmla="val 105210"/>
          </a:avLst>
        </a:prstGeom>
        <a:solidFill>
          <a:srgbClr val="92D050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400" b="1">
              <a:solidFill>
                <a:schemeClr val="tx1"/>
              </a:solidFill>
            </a:rPr>
            <a:t>L</a:t>
          </a:r>
        </a:p>
      </xdr:txBody>
    </xdr:sp>
    <xdr:clientData/>
  </xdr:twoCellAnchor>
  <xdr:twoCellAnchor>
    <xdr:from>
      <xdr:col>9</xdr:col>
      <xdr:colOff>209550</xdr:colOff>
      <xdr:row>14</xdr:row>
      <xdr:rowOff>180974</xdr:rowOff>
    </xdr:from>
    <xdr:to>
      <xdr:col>10</xdr:col>
      <xdr:colOff>119016</xdr:colOff>
      <xdr:row>17</xdr:row>
      <xdr:rowOff>24598</xdr:rowOff>
    </xdr:to>
    <xdr:sp macro="" textlink="">
      <xdr:nvSpPr>
        <xdr:cNvPr id="13" name="Star: 7 Points 12">
          <a:extLst>
            <a:ext uri="{FF2B5EF4-FFF2-40B4-BE49-F238E27FC236}">
              <a16:creationId xmlns:a16="http://schemas.microsoft.com/office/drawing/2014/main" id="{AE94C7FC-27F6-403E-A0F5-7F5BB6EAD69B}"/>
            </a:ext>
          </a:extLst>
        </xdr:cNvPr>
        <xdr:cNvSpPr/>
      </xdr:nvSpPr>
      <xdr:spPr>
        <a:xfrm>
          <a:off x="8829675" y="3467099"/>
          <a:ext cx="516685" cy="415124"/>
        </a:xfrm>
        <a:prstGeom prst="star7">
          <a:avLst>
            <a:gd name="adj" fmla="val 32700"/>
            <a:gd name="hf" fmla="val 102572"/>
            <a:gd name="vf" fmla="val 105210"/>
          </a:avLst>
        </a:prstGeom>
        <a:solidFill>
          <a:srgbClr val="00B050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400" b="1">
              <a:solidFill>
                <a:schemeClr val="tx1"/>
              </a:solidFill>
            </a:rPr>
            <a:t>N</a:t>
          </a:r>
        </a:p>
      </xdr:txBody>
    </xdr:sp>
    <xdr:clientData/>
  </xdr:twoCellAnchor>
  <xdr:twoCellAnchor>
    <xdr:from>
      <xdr:col>12</xdr:col>
      <xdr:colOff>286577</xdr:colOff>
      <xdr:row>14</xdr:row>
      <xdr:rowOff>157162</xdr:rowOff>
    </xdr:from>
    <xdr:to>
      <xdr:col>13</xdr:col>
      <xdr:colOff>196043</xdr:colOff>
      <xdr:row>17</xdr:row>
      <xdr:rowOff>786</xdr:rowOff>
    </xdr:to>
    <xdr:sp macro="" textlink="">
      <xdr:nvSpPr>
        <xdr:cNvPr id="15" name="Star: 7 Points 14">
          <a:extLst>
            <a:ext uri="{FF2B5EF4-FFF2-40B4-BE49-F238E27FC236}">
              <a16:creationId xmlns:a16="http://schemas.microsoft.com/office/drawing/2014/main" id="{F425CBFB-6F13-4EE1-BADC-DD5A12077052}"/>
            </a:ext>
          </a:extLst>
        </xdr:cNvPr>
        <xdr:cNvSpPr/>
      </xdr:nvSpPr>
      <xdr:spPr>
        <a:xfrm>
          <a:off x="10728358" y="3443287"/>
          <a:ext cx="516685" cy="415124"/>
        </a:xfrm>
        <a:prstGeom prst="star7">
          <a:avLst>
            <a:gd name="adj" fmla="val 32700"/>
            <a:gd name="hf" fmla="val 102572"/>
            <a:gd name="vf" fmla="val 105210"/>
          </a:avLst>
        </a:prstGeom>
        <a:solidFill>
          <a:srgbClr val="FF0000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400" b="1">
              <a:solidFill>
                <a:schemeClr val="tx1"/>
              </a:solidFill>
            </a:rPr>
            <a:t>VH</a:t>
          </a:r>
        </a:p>
      </xdr:txBody>
    </xdr:sp>
    <xdr:clientData/>
  </xdr:twoCellAnchor>
  <xdr:twoCellAnchor>
    <xdr:from>
      <xdr:col>15</xdr:col>
      <xdr:colOff>248478</xdr:colOff>
      <xdr:row>14</xdr:row>
      <xdr:rowOff>142874</xdr:rowOff>
    </xdr:from>
    <xdr:to>
      <xdr:col>15</xdr:col>
      <xdr:colOff>952500</xdr:colOff>
      <xdr:row>16</xdr:row>
      <xdr:rowOff>176998</xdr:rowOff>
    </xdr:to>
    <xdr:sp macro="" textlink="">
      <xdr:nvSpPr>
        <xdr:cNvPr id="16" name="Star: 7 Points 15">
          <a:extLst>
            <a:ext uri="{FF2B5EF4-FFF2-40B4-BE49-F238E27FC236}">
              <a16:creationId xmlns:a16="http://schemas.microsoft.com/office/drawing/2014/main" id="{7A1CA4A5-61B7-42E8-A6EC-FF2E0D5B63CB}"/>
            </a:ext>
          </a:extLst>
        </xdr:cNvPr>
        <xdr:cNvSpPr/>
      </xdr:nvSpPr>
      <xdr:spPr>
        <a:xfrm>
          <a:off x="12878628" y="2876549"/>
          <a:ext cx="704022" cy="415124"/>
        </a:xfrm>
        <a:prstGeom prst="star7">
          <a:avLst>
            <a:gd name="adj" fmla="val 32700"/>
            <a:gd name="hf" fmla="val 102572"/>
            <a:gd name="vf" fmla="val 105210"/>
          </a:avLst>
        </a:prstGeom>
        <a:solidFill>
          <a:srgbClr val="FF0000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400" b="1">
              <a:solidFill>
                <a:schemeClr val="tx1"/>
              </a:solidFill>
            </a:rPr>
            <a:t>VH</a:t>
          </a:r>
        </a:p>
      </xdr:txBody>
    </xdr:sp>
    <xdr:clientData/>
  </xdr:twoCellAnchor>
  <xdr:twoCellAnchor>
    <xdr:from>
      <xdr:col>16</xdr:col>
      <xdr:colOff>119890</xdr:colOff>
      <xdr:row>13</xdr:row>
      <xdr:rowOff>128587</xdr:rowOff>
    </xdr:from>
    <xdr:to>
      <xdr:col>17</xdr:col>
      <xdr:colOff>29356</xdr:colOff>
      <xdr:row>15</xdr:row>
      <xdr:rowOff>162711</xdr:rowOff>
    </xdr:to>
    <xdr:sp macro="" textlink="">
      <xdr:nvSpPr>
        <xdr:cNvPr id="17" name="Star: 7 Points 16">
          <a:extLst>
            <a:ext uri="{FF2B5EF4-FFF2-40B4-BE49-F238E27FC236}">
              <a16:creationId xmlns:a16="http://schemas.microsoft.com/office/drawing/2014/main" id="{E3B2916E-B9F6-4489-80E5-2A99CB585064}"/>
            </a:ext>
          </a:extLst>
        </xdr:cNvPr>
        <xdr:cNvSpPr/>
      </xdr:nvSpPr>
      <xdr:spPr>
        <a:xfrm>
          <a:off x="14616940" y="2671762"/>
          <a:ext cx="519066" cy="415124"/>
        </a:xfrm>
        <a:prstGeom prst="star7">
          <a:avLst>
            <a:gd name="adj" fmla="val 32700"/>
            <a:gd name="hf" fmla="val 102572"/>
            <a:gd name="vf" fmla="val 105210"/>
          </a:avLst>
        </a:prstGeom>
        <a:solidFill>
          <a:srgbClr val="FF0000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400" b="1">
              <a:solidFill>
                <a:schemeClr val="tx1"/>
              </a:solidFill>
            </a:rPr>
            <a:t>VH</a:t>
          </a:r>
        </a:p>
      </xdr:txBody>
    </xdr:sp>
    <xdr:clientData/>
  </xdr:twoCellAnchor>
  <xdr:twoCellAnchor>
    <xdr:from>
      <xdr:col>6</xdr:col>
      <xdr:colOff>321079</xdr:colOff>
      <xdr:row>22</xdr:row>
      <xdr:rowOff>107157</xdr:rowOff>
    </xdr:from>
    <xdr:to>
      <xdr:col>7</xdr:col>
      <xdr:colOff>230545</xdr:colOff>
      <xdr:row>24</xdr:row>
      <xdr:rowOff>141281</xdr:rowOff>
    </xdr:to>
    <xdr:sp macro="" textlink="">
      <xdr:nvSpPr>
        <xdr:cNvPr id="18" name="Star: 7 Points 17">
          <a:extLst>
            <a:ext uri="{FF2B5EF4-FFF2-40B4-BE49-F238E27FC236}">
              <a16:creationId xmlns:a16="http://schemas.microsoft.com/office/drawing/2014/main" id="{74985C38-64A4-4D98-833E-1B9878AD1FFB}"/>
            </a:ext>
          </a:extLst>
        </xdr:cNvPr>
        <xdr:cNvSpPr/>
      </xdr:nvSpPr>
      <xdr:spPr>
        <a:xfrm>
          <a:off x="7119548" y="4917282"/>
          <a:ext cx="516685" cy="415124"/>
        </a:xfrm>
        <a:prstGeom prst="star7">
          <a:avLst>
            <a:gd name="adj" fmla="val 32700"/>
            <a:gd name="hf" fmla="val 102572"/>
            <a:gd name="vf" fmla="val 105210"/>
          </a:avLst>
        </a:prstGeom>
        <a:solidFill>
          <a:srgbClr val="92D050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400" b="1">
              <a:solidFill>
                <a:schemeClr val="tx1"/>
              </a:solidFill>
            </a:rPr>
            <a:t>L</a:t>
          </a:r>
        </a:p>
      </xdr:txBody>
    </xdr:sp>
    <xdr:clientData/>
  </xdr:twoCellAnchor>
  <xdr:twoCellAnchor>
    <xdr:from>
      <xdr:col>9</xdr:col>
      <xdr:colOff>273844</xdr:colOff>
      <xdr:row>22</xdr:row>
      <xdr:rowOff>107157</xdr:rowOff>
    </xdr:from>
    <xdr:to>
      <xdr:col>10</xdr:col>
      <xdr:colOff>183310</xdr:colOff>
      <xdr:row>24</xdr:row>
      <xdr:rowOff>141281</xdr:rowOff>
    </xdr:to>
    <xdr:sp macro="" textlink="">
      <xdr:nvSpPr>
        <xdr:cNvPr id="19" name="Star: 7 Points 18">
          <a:extLst>
            <a:ext uri="{FF2B5EF4-FFF2-40B4-BE49-F238E27FC236}">
              <a16:creationId xmlns:a16="http://schemas.microsoft.com/office/drawing/2014/main" id="{CF4F1534-6D21-4ABE-8AB8-A26E9A587620}"/>
            </a:ext>
          </a:extLst>
        </xdr:cNvPr>
        <xdr:cNvSpPr/>
      </xdr:nvSpPr>
      <xdr:spPr>
        <a:xfrm>
          <a:off x="8893969" y="4917282"/>
          <a:ext cx="516685" cy="415124"/>
        </a:xfrm>
        <a:prstGeom prst="star7">
          <a:avLst>
            <a:gd name="adj" fmla="val 32700"/>
            <a:gd name="hf" fmla="val 102572"/>
            <a:gd name="vf" fmla="val 105210"/>
          </a:avLst>
        </a:prstGeom>
        <a:solidFill>
          <a:srgbClr val="92D050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400" b="1">
              <a:solidFill>
                <a:schemeClr val="tx1"/>
              </a:solidFill>
            </a:rPr>
            <a:t>L</a:t>
          </a:r>
        </a:p>
      </xdr:txBody>
    </xdr:sp>
    <xdr:clientData/>
  </xdr:twoCellAnchor>
  <xdr:twoCellAnchor>
    <xdr:from>
      <xdr:col>12</xdr:col>
      <xdr:colOff>247650</xdr:colOff>
      <xdr:row>22</xdr:row>
      <xdr:rowOff>107157</xdr:rowOff>
    </xdr:from>
    <xdr:to>
      <xdr:col>13</xdr:col>
      <xdr:colOff>157116</xdr:colOff>
      <xdr:row>24</xdr:row>
      <xdr:rowOff>141281</xdr:rowOff>
    </xdr:to>
    <xdr:sp macro="" textlink="">
      <xdr:nvSpPr>
        <xdr:cNvPr id="21" name="Star: 7 Points 20">
          <a:extLst>
            <a:ext uri="{FF2B5EF4-FFF2-40B4-BE49-F238E27FC236}">
              <a16:creationId xmlns:a16="http://schemas.microsoft.com/office/drawing/2014/main" id="{ED40E7D7-EE37-495C-A779-8301CC3DED78}"/>
            </a:ext>
          </a:extLst>
        </xdr:cNvPr>
        <xdr:cNvSpPr/>
      </xdr:nvSpPr>
      <xdr:spPr>
        <a:xfrm>
          <a:off x="10689431" y="4917282"/>
          <a:ext cx="516685" cy="415124"/>
        </a:xfrm>
        <a:prstGeom prst="star7">
          <a:avLst>
            <a:gd name="adj" fmla="val 32700"/>
            <a:gd name="hf" fmla="val 102572"/>
            <a:gd name="vf" fmla="val 105210"/>
          </a:avLst>
        </a:prstGeom>
        <a:solidFill>
          <a:srgbClr val="92D050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400" b="1">
              <a:solidFill>
                <a:schemeClr val="tx1"/>
              </a:solidFill>
            </a:rPr>
            <a:t>L</a:t>
          </a:r>
        </a:p>
      </xdr:txBody>
    </xdr:sp>
    <xdr:clientData/>
  </xdr:twoCellAnchor>
  <xdr:twoCellAnchor>
    <xdr:from>
      <xdr:col>15</xdr:col>
      <xdr:colOff>273845</xdr:colOff>
      <xdr:row>22</xdr:row>
      <xdr:rowOff>107157</xdr:rowOff>
    </xdr:from>
    <xdr:to>
      <xdr:col>15</xdr:col>
      <xdr:colOff>866775</xdr:colOff>
      <xdr:row>24</xdr:row>
      <xdr:rowOff>141281</xdr:rowOff>
    </xdr:to>
    <xdr:sp macro="" textlink="">
      <xdr:nvSpPr>
        <xdr:cNvPr id="22" name="Star: 7 Points 21">
          <a:extLst>
            <a:ext uri="{FF2B5EF4-FFF2-40B4-BE49-F238E27FC236}">
              <a16:creationId xmlns:a16="http://schemas.microsoft.com/office/drawing/2014/main" id="{1F8DFA9F-DB4F-4A5D-9EB4-01374FE51292}"/>
            </a:ext>
          </a:extLst>
        </xdr:cNvPr>
        <xdr:cNvSpPr/>
      </xdr:nvSpPr>
      <xdr:spPr>
        <a:xfrm>
          <a:off x="12903995" y="4364832"/>
          <a:ext cx="592930" cy="415124"/>
        </a:xfrm>
        <a:prstGeom prst="star7">
          <a:avLst>
            <a:gd name="adj" fmla="val 32700"/>
            <a:gd name="hf" fmla="val 102572"/>
            <a:gd name="vf" fmla="val 105210"/>
          </a:avLst>
        </a:prstGeom>
        <a:solidFill>
          <a:srgbClr val="92D050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400" b="1">
              <a:solidFill>
                <a:schemeClr val="tx1"/>
              </a:solidFill>
            </a:rPr>
            <a:t>L</a:t>
          </a:r>
        </a:p>
      </xdr:txBody>
    </xdr:sp>
    <xdr:clientData/>
  </xdr:twoCellAnchor>
  <xdr:twoCellAnchor>
    <xdr:from>
      <xdr:col>16</xdr:col>
      <xdr:colOff>147637</xdr:colOff>
      <xdr:row>22</xdr:row>
      <xdr:rowOff>107157</xdr:rowOff>
    </xdr:from>
    <xdr:to>
      <xdr:col>17</xdr:col>
      <xdr:colOff>57103</xdr:colOff>
      <xdr:row>24</xdr:row>
      <xdr:rowOff>141281</xdr:rowOff>
    </xdr:to>
    <xdr:sp macro="" textlink="">
      <xdr:nvSpPr>
        <xdr:cNvPr id="23" name="Star: 7 Points 22">
          <a:extLst>
            <a:ext uri="{FF2B5EF4-FFF2-40B4-BE49-F238E27FC236}">
              <a16:creationId xmlns:a16="http://schemas.microsoft.com/office/drawing/2014/main" id="{0974649C-E49B-4595-8401-604D56548563}"/>
            </a:ext>
          </a:extLst>
        </xdr:cNvPr>
        <xdr:cNvSpPr/>
      </xdr:nvSpPr>
      <xdr:spPr>
        <a:xfrm>
          <a:off x="14644687" y="4364832"/>
          <a:ext cx="519066" cy="415124"/>
        </a:xfrm>
        <a:prstGeom prst="star7">
          <a:avLst>
            <a:gd name="adj" fmla="val 32700"/>
            <a:gd name="hf" fmla="val 102572"/>
            <a:gd name="vf" fmla="val 105210"/>
          </a:avLst>
        </a:prstGeom>
        <a:solidFill>
          <a:srgbClr val="92D050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400" b="1">
              <a:solidFill>
                <a:schemeClr val="tx1"/>
              </a:solidFill>
            </a:rPr>
            <a:t>L</a:t>
          </a: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10.xml><?xml version="1.0" encoding="utf-8"?>
<personList xmlns="http://schemas.microsoft.com/office/spreadsheetml/2018/threadedcomments" xmlns:x="http://schemas.openxmlformats.org/spreadsheetml/2006/main"/>
</file>

<file path=xl/persons/person11.xml><?xml version="1.0" encoding="utf-8"?>
<personList xmlns="http://schemas.microsoft.com/office/spreadsheetml/2018/threadedcomments" xmlns:x="http://schemas.openxmlformats.org/spreadsheetml/2006/main"/>
</file>

<file path=xl/persons/person12.xml><?xml version="1.0" encoding="utf-8"?>
<personList xmlns="http://schemas.microsoft.com/office/spreadsheetml/2018/threadedcomments" xmlns:x="http://schemas.openxmlformats.org/spreadsheetml/2006/main"/>
</file>

<file path=xl/persons/person13.xml><?xml version="1.0" encoding="utf-8"?>
<personList xmlns="http://schemas.microsoft.com/office/spreadsheetml/2018/threadedcomments" xmlns:x="http://schemas.openxmlformats.org/spreadsheetml/2006/main"/>
</file>

<file path=xl/persons/person14.xml><?xml version="1.0" encoding="utf-8"?>
<personList xmlns="http://schemas.microsoft.com/office/spreadsheetml/2018/threadedcomments" xmlns:x="http://schemas.openxmlformats.org/spreadsheetml/2006/main"/>
</file>

<file path=xl/persons/person15.xml><?xml version="1.0" encoding="utf-8"?>
<personList xmlns="http://schemas.microsoft.com/office/spreadsheetml/2018/threadedcomments" xmlns:x="http://schemas.openxmlformats.org/spreadsheetml/2006/main"/>
</file>

<file path=xl/persons/person16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persons/person8.xml><?xml version="1.0" encoding="utf-8"?>
<personList xmlns="http://schemas.microsoft.com/office/spreadsheetml/2018/threadedcomments" xmlns:x="http://schemas.openxmlformats.org/spreadsheetml/2006/main"/>
</file>

<file path=xl/persons/person9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rama.mahidol.ac.th/risk_mgt/th/article/03202017-1523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s://docs.google.com/presentation/d/11vnREMm6pdfe0f9Ff6PmZcBjOI7-Qc90/ed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A0FDC4-97B9-40E8-9F57-EEF3AB23B99A}">
  <dimension ref="A1:Q31"/>
  <sheetViews>
    <sheetView zoomScale="80" zoomScaleNormal="80" workbookViewId="0">
      <selection activeCell="I36" sqref="I36"/>
    </sheetView>
  </sheetViews>
  <sheetFormatPr defaultRowHeight="15" x14ac:dyDescent="0.25"/>
  <cols>
    <col min="1" max="1" width="37.140625" style="10" customWidth="1"/>
    <col min="2" max="10" width="9.140625" style="10"/>
    <col min="11" max="11" width="3" style="10" customWidth="1"/>
    <col min="12" max="16" width="9.140625" style="10"/>
    <col min="17" max="17" width="17.140625" style="10" customWidth="1"/>
    <col min="18" max="16384" width="9.140625" style="10"/>
  </cols>
  <sheetData>
    <row r="1" spans="1:17" ht="32.25" thickBot="1" x14ac:dyDescent="0.3">
      <c r="A1" s="160" t="s">
        <v>98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</row>
    <row r="2" spans="1:17" ht="15.75" thickBot="1" x14ac:dyDescent="0.3">
      <c r="A2" s="161" t="s">
        <v>67</v>
      </c>
      <c r="B2" s="162"/>
      <c r="C2" s="162"/>
      <c r="D2" s="162"/>
      <c r="E2" s="162"/>
      <c r="F2" s="162"/>
      <c r="G2" s="162"/>
      <c r="H2" s="162"/>
      <c r="I2" s="162"/>
      <c r="J2" s="163"/>
      <c r="L2" s="167" t="s">
        <v>68</v>
      </c>
      <c r="M2" s="168"/>
      <c r="N2" s="168"/>
      <c r="O2" s="168"/>
      <c r="P2" s="168"/>
      <c r="Q2" s="169"/>
    </row>
    <row r="3" spans="1:17" ht="15.75" thickBot="1" x14ac:dyDescent="0.3">
      <c r="A3" s="164"/>
      <c r="B3" s="165"/>
      <c r="C3" s="165"/>
      <c r="D3" s="165"/>
      <c r="E3" s="165"/>
      <c r="F3" s="165"/>
      <c r="G3" s="165"/>
      <c r="H3" s="165"/>
      <c r="I3" s="165"/>
      <c r="J3" s="166"/>
      <c r="L3" s="170" t="s">
        <v>69</v>
      </c>
      <c r="M3" s="171"/>
      <c r="N3" s="171"/>
      <c r="O3" s="171"/>
      <c r="P3" s="171"/>
      <c r="Q3" s="172"/>
    </row>
    <row r="4" spans="1:17" x14ac:dyDescent="0.25">
      <c r="A4" s="85"/>
      <c r="B4" s="86"/>
      <c r="C4" s="86"/>
      <c r="D4" s="86"/>
      <c r="E4" s="86"/>
      <c r="F4" s="86"/>
      <c r="G4" s="86"/>
      <c r="H4" s="86"/>
      <c r="I4" s="86"/>
      <c r="J4" s="87"/>
      <c r="L4" s="173"/>
      <c r="M4" s="174"/>
      <c r="N4" s="174"/>
      <c r="O4" s="174"/>
      <c r="P4" s="174"/>
      <c r="Q4" s="175"/>
    </row>
    <row r="5" spans="1:17" x14ac:dyDescent="0.25">
      <c r="A5" s="88"/>
      <c r="J5" s="11"/>
      <c r="L5" s="173"/>
      <c r="M5" s="174"/>
      <c r="N5" s="174"/>
      <c r="O5" s="174"/>
      <c r="P5" s="174"/>
      <c r="Q5" s="175"/>
    </row>
    <row r="6" spans="1:17" x14ac:dyDescent="0.25">
      <c r="A6" s="88"/>
      <c r="J6" s="11"/>
      <c r="L6" s="173"/>
      <c r="M6" s="174"/>
      <c r="N6" s="174"/>
      <c r="O6" s="174"/>
      <c r="P6" s="174"/>
      <c r="Q6" s="175"/>
    </row>
    <row r="7" spans="1:17" x14ac:dyDescent="0.25">
      <c r="A7" s="88"/>
      <c r="J7" s="11"/>
      <c r="L7" s="173"/>
      <c r="M7" s="174"/>
      <c r="N7" s="174"/>
      <c r="O7" s="174"/>
      <c r="P7" s="174"/>
      <c r="Q7" s="175"/>
    </row>
    <row r="8" spans="1:17" x14ac:dyDescent="0.25">
      <c r="A8" s="88"/>
      <c r="J8" s="11"/>
      <c r="L8" s="173"/>
      <c r="M8" s="174"/>
      <c r="N8" s="174"/>
      <c r="O8" s="174"/>
      <c r="P8" s="174"/>
      <c r="Q8" s="175"/>
    </row>
    <row r="9" spans="1:17" x14ac:dyDescent="0.25">
      <c r="A9" s="88"/>
      <c r="J9" s="11"/>
      <c r="L9" s="173"/>
      <c r="M9" s="174"/>
      <c r="N9" s="174"/>
      <c r="O9" s="174"/>
      <c r="P9" s="174"/>
      <c r="Q9" s="175"/>
    </row>
    <row r="10" spans="1:17" ht="15.75" thickBot="1" x14ac:dyDescent="0.3">
      <c r="A10" s="88"/>
      <c r="J10" s="11"/>
      <c r="L10" s="176"/>
      <c r="M10" s="177"/>
      <c r="N10" s="177"/>
      <c r="O10" s="177"/>
      <c r="P10" s="177"/>
      <c r="Q10" s="178"/>
    </row>
    <row r="11" spans="1:17" ht="15.75" thickBot="1" x14ac:dyDescent="0.3">
      <c r="A11" s="88"/>
      <c r="J11" s="11"/>
      <c r="L11" s="167" t="s">
        <v>70</v>
      </c>
      <c r="M11" s="168"/>
      <c r="N11" s="168"/>
      <c r="O11" s="168"/>
      <c r="P11" s="168"/>
      <c r="Q11" s="169"/>
    </row>
    <row r="12" spans="1:17" x14ac:dyDescent="0.25">
      <c r="A12" s="88"/>
      <c r="J12" s="11"/>
      <c r="L12" s="179" t="s">
        <v>71</v>
      </c>
      <c r="M12" s="180"/>
      <c r="N12" s="180"/>
      <c r="O12" s="180"/>
      <c r="P12" s="180"/>
      <c r="Q12" s="181"/>
    </row>
    <row r="13" spans="1:17" x14ac:dyDescent="0.25">
      <c r="A13" s="88"/>
      <c r="J13" s="11"/>
      <c r="L13" s="182"/>
      <c r="M13" s="183"/>
      <c r="N13" s="183"/>
      <c r="O13" s="183"/>
      <c r="P13" s="183"/>
      <c r="Q13" s="184"/>
    </row>
    <row r="14" spans="1:17" x14ac:dyDescent="0.25">
      <c r="A14" s="88"/>
      <c r="J14" s="11"/>
      <c r="L14" s="182"/>
      <c r="M14" s="183"/>
      <c r="N14" s="183"/>
      <c r="O14" s="183"/>
      <c r="P14" s="183"/>
      <c r="Q14" s="184"/>
    </row>
    <row r="15" spans="1:17" ht="15.75" thickBot="1" x14ac:dyDescent="0.3">
      <c r="A15" s="89"/>
      <c r="B15" s="90"/>
      <c r="C15" s="90"/>
      <c r="D15" s="90"/>
      <c r="E15" s="90"/>
      <c r="F15" s="90"/>
      <c r="G15" s="90"/>
      <c r="H15" s="90"/>
      <c r="I15" s="90"/>
      <c r="J15" s="91"/>
      <c r="L15" s="182"/>
      <c r="M15" s="183"/>
      <c r="N15" s="183"/>
      <c r="O15" s="183"/>
      <c r="P15" s="183"/>
      <c r="Q15" s="184"/>
    </row>
    <row r="16" spans="1:17" ht="15.75" thickBot="1" x14ac:dyDescent="0.3">
      <c r="L16" s="182"/>
      <c r="M16" s="183"/>
      <c r="N16" s="183"/>
      <c r="O16" s="183"/>
      <c r="P16" s="183"/>
      <c r="Q16" s="184"/>
    </row>
    <row r="17" spans="1:17" ht="15.75" thickBot="1" x14ac:dyDescent="0.3">
      <c r="A17" s="167" t="s">
        <v>72</v>
      </c>
      <c r="B17" s="168"/>
      <c r="C17" s="168"/>
      <c r="D17" s="168"/>
      <c r="E17" s="168"/>
      <c r="F17" s="168"/>
      <c r="G17" s="168"/>
      <c r="H17" s="168"/>
      <c r="I17" s="168"/>
      <c r="J17" s="169"/>
      <c r="L17" s="182"/>
      <c r="M17" s="183"/>
      <c r="N17" s="183"/>
      <c r="O17" s="183"/>
      <c r="P17" s="183"/>
      <c r="Q17" s="184"/>
    </row>
    <row r="18" spans="1:17" x14ac:dyDescent="0.25">
      <c r="A18" s="188" t="s">
        <v>73</v>
      </c>
      <c r="B18" s="189"/>
      <c r="C18" s="189"/>
      <c r="D18" s="189"/>
      <c r="E18" s="189"/>
      <c r="F18" s="189"/>
      <c r="G18" s="189"/>
      <c r="H18" s="189"/>
      <c r="I18" s="189"/>
      <c r="J18" s="190"/>
      <c r="L18" s="182"/>
      <c r="M18" s="183"/>
      <c r="N18" s="183"/>
      <c r="O18" s="183"/>
      <c r="P18" s="183"/>
      <c r="Q18" s="184"/>
    </row>
    <row r="19" spans="1:17" x14ac:dyDescent="0.25">
      <c r="A19" s="200" t="s">
        <v>63</v>
      </c>
      <c r="B19" s="201"/>
      <c r="C19" s="201"/>
      <c r="D19" s="201"/>
      <c r="E19" s="201"/>
      <c r="F19" s="201"/>
      <c r="G19" s="201"/>
      <c r="H19" s="201"/>
      <c r="I19" s="201"/>
      <c r="J19" s="202"/>
      <c r="L19" s="182"/>
      <c r="M19" s="183"/>
      <c r="N19" s="183"/>
      <c r="O19" s="183"/>
      <c r="P19" s="183"/>
      <c r="Q19" s="184"/>
    </row>
    <row r="20" spans="1:17" x14ac:dyDescent="0.25">
      <c r="A20" s="200" t="s">
        <v>74</v>
      </c>
      <c r="B20" s="201"/>
      <c r="C20" s="201"/>
      <c r="D20" s="201"/>
      <c r="E20" s="201"/>
      <c r="F20" s="201"/>
      <c r="G20" s="201"/>
      <c r="H20" s="201"/>
      <c r="I20" s="201"/>
      <c r="J20" s="202"/>
      <c r="L20" s="182"/>
      <c r="M20" s="183"/>
      <c r="N20" s="183"/>
      <c r="O20" s="183"/>
      <c r="P20" s="183"/>
      <c r="Q20" s="184"/>
    </row>
    <row r="21" spans="1:17" x14ac:dyDescent="0.25">
      <c r="A21" s="197" t="s">
        <v>90</v>
      </c>
      <c r="B21" s="198"/>
      <c r="C21" s="198"/>
      <c r="D21" s="198"/>
      <c r="E21" s="198"/>
      <c r="F21" s="198"/>
      <c r="G21" s="198"/>
      <c r="H21" s="198"/>
      <c r="I21" s="198"/>
      <c r="J21" s="199"/>
      <c r="L21" s="182"/>
      <c r="M21" s="183"/>
      <c r="N21" s="183"/>
      <c r="O21" s="183"/>
      <c r="P21" s="183"/>
      <c r="Q21" s="184"/>
    </row>
    <row r="22" spans="1:17" x14ac:dyDescent="0.25">
      <c r="A22" s="194" t="s">
        <v>89</v>
      </c>
      <c r="B22" s="195"/>
      <c r="C22" s="195"/>
      <c r="D22" s="195"/>
      <c r="E22" s="195"/>
      <c r="F22" s="195"/>
      <c r="G22" s="195"/>
      <c r="H22" s="195"/>
      <c r="I22" s="195"/>
      <c r="J22" s="196"/>
      <c r="L22" s="182"/>
      <c r="M22" s="183"/>
      <c r="N22" s="183"/>
      <c r="O22" s="183"/>
      <c r="P22" s="183"/>
      <c r="Q22" s="184"/>
    </row>
    <row r="23" spans="1:17" ht="15.75" thickBot="1" x14ac:dyDescent="0.3">
      <c r="A23" s="53"/>
      <c r="B23" s="54"/>
      <c r="C23" s="92"/>
      <c r="D23" s="92"/>
      <c r="E23" s="92"/>
      <c r="F23" s="92"/>
      <c r="G23" s="92"/>
      <c r="H23" s="92"/>
      <c r="I23" s="92"/>
      <c r="J23" s="93"/>
      <c r="L23" s="182"/>
      <c r="M23" s="183"/>
      <c r="N23" s="183"/>
      <c r="O23" s="183"/>
      <c r="P23" s="183"/>
      <c r="Q23" s="184"/>
    </row>
    <row r="24" spans="1:17" ht="15.75" thickBot="1" x14ac:dyDescent="0.3">
      <c r="L24" s="185"/>
      <c r="M24" s="186"/>
      <c r="N24" s="186"/>
      <c r="O24" s="186"/>
      <c r="P24" s="186"/>
      <c r="Q24" s="187"/>
    </row>
    <row r="25" spans="1:17" ht="15.75" thickBot="1" x14ac:dyDescent="0.3">
      <c r="A25" s="203" t="s">
        <v>76</v>
      </c>
      <c r="B25" s="204"/>
      <c r="C25" s="204"/>
      <c r="D25" s="204"/>
      <c r="E25" s="204"/>
      <c r="F25" s="204"/>
      <c r="G25" s="204"/>
      <c r="H25" s="204"/>
      <c r="I25" s="204"/>
      <c r="J25" s="205"/>
      <c r="L25" s="191" t="s">
        <v>75</v>
      </c>
      <c r="M25" s="192"/>
      <c r="N25" s="192"/>
      <c r="O25" s="192"/>
      <c r="P25" s="192"/>
      <c r="Q25" s="193"/>
    </row>
    <row r="26" spans="1:17" x14ac:dyDescent="0.25">
      <c r="A26" s="170" t="s">
        <v>99</v>
      </c>
      <c r="B26" s="171"/>
      <c r="C26" s="171"/>
      <c r="D26" s="171"/>
      <c r="E26" s="171"/>
      <c r="F26" s="171"/>
      <c r="G26" s="171"/>
      <c r="H26" s="171"/>
      <c r="I26" s="171"/>
      <c r="J26" s="172"/>
      <c r="L26" s="206" t="s">
        <v>77</v>
      </c>
      <c r="M26" s="207"/>
      <c r="N26" s="207"/>
      <c r="O26" s="207"/>
      <c r="P26" s="207"/>
      <c r="Q26" s="208"/>
    </row>
    <row r="27" spans="1:17" ht="15.75" thickBot="1" x14ac:dyDescent="0.3">
      <c r="A27" s="173"/>
      <c r="B27" s="174"/>
      <c r="C27" s="174"/>
      <c r="D27" s="174"/>
      <c r="E27" s="174"/>
      <c r="F27" s="174"/>
      <c r="G27" s="174"/>
      <c r="H27" s="174"/>
      <c r="I27" s="174"/>
      <c r="J27" s="175"/>
      <c r="K27" s="55"/>
      <c r="L27" s="209" t="s">
        <v>78</v>
      </c>
      <c r="M27" s="210"/>
      <c r="N27" s="210"/>
      <c r="O27" s="210"/>
      <c r="P27" s="210"/>
      <c r="Q27" s="211"/>
    </row>
    <row r="28" spans="1:17" ht="15.75" thickBot="1" x14ac:dyDescent="0.3">
      <c r="A28" s="173"/>
      <c r="B28" s="174"/>
      <c r="C28" s="174"/>
      <c r="D28" s="174"/>
      <c r="E28" s="174"/>
      <c r="F28" s="174"/>
      <c r="G28" s="174"/>
      <c r="H28" s="174"/>
      <c r="I28" s="174"/>
      <c r="J28" s="175"/>
      <c r="L28" s="167" t="s">
        <v>79</v>
      </c>
      <c r="M28" s="168"/>
      <c r="N28" s="168"/>
      <c r="O28" s="168"/>
      <c r="P28" s="168"/>
      <c r="Q28" s="169"/>
    </row>
    <row r="29" spans="1:17" x14ac:dyDescent="0.25">
      <c r="A29" s="173"/>
      <c r="B29" s="174"/>
      <c r="C29" s="174"/>
      <c r="D29" s="174"/>
      <c r="E29" s="174"/>
      <c r="F29" s="174"/>
      <c r="G29" s="174"/>
      <c r="H29" s="174"/>
      <c r="I29" s="174"/>
      <c r="J29" s="175"/>
      <c r="L29" s="212" t="s">
        <v>82</v>
      </c>
      <c r="M29" s="213"/>
      <c r="N29" s="213"/>
      <c r="O29" s="213"/>
      <c r="P29" s="213"/>
      <c r="Q29" s="214"/>
    </row>
    <row r="30" spans="1:17" x14ac:dyDescent="0.25">
      <c r="A30" s="173"/>
      <c r="B30" s="174"/>
      <c r="C30" s="174"/>
      <c r="D30" s="174"/>
      <c r="E30" s="174"/>
      <c r="F30" s="174"/>
      <c r="G30" s="174"/>
      <c r="H30" s="174"/>
      <c r="I30" s="174"/>
      <c r="J30" s="175"/>
      <c r="L30" s="215" t="s">
        <v>80</v>
      </c>
      <c r="M30" s="216"/>
      <c r="N30" s="216"/>
      <c r="O30" s="216"/>
      <c r="P30" s="216"/>
      <c r="Q30" s="217"/>
    </row>
    <row r="31" spans="1:17" ht="15.75" thickBot="1" x14ac:dyDescent="0.3">
      <c r="A31" s="176"/>
      <c r="B31" s="177"/>
      <c r="C31" s="177"/>
      <c r="D31" s="177"/>
      <c r="E31" s="177"/>
      <c r="F31" s="177"/>
      <c r="G31" s="177"/>
      <c r="H31" s="177"/>
      <c r="I31" s="177"/>
      <c r="J31" s="178"/>
      <c r="L31" s="218" t="s">
        <v>81</v>
      </c>
      <c r="M31" s="219"/>
      <c r="N31" s="219"/>
      <c r="O31" s="219"/>
      <c r="P31" s="219"/>
      <c r="Q31" s="220"/>
    </row>
  </sheetData>
  <sheetProtection sheet="1" objects="1" scenarios="1" selectLockedCells="1" selectUnlockedCells="1"/>
  <mergeCells count="21">
    <mergeCell ref="L26:Q26"/>
    <mergeCell ref="A26:J31"/>
    <mergeCell ref="L27:Q27"/>
    <mergeCell ref="L28:Q28"/>
    <mergeCell ref="L29:Q29"/>
    <mergeCell ref="L30:Q30"/>
    <mergeCell ref="L31:Q31"/>
    <mergeCell ref="L12:Q24"/>
    <mergeCell ref="A17:J17"/>
    <mergeCell ref="A18:J18"/>
    <mergeCell ref="L25:Q25"/>
    <mergeCell ref="A22:J22"/>
    <mergeCell ref="A21:J21"/>
    <mergeCell ref="A20:J20"/>
    <mergeCell ref="A19:J19"/>
    <mergeCell ref="A25:J25"/>
    <mergeCell ref="A1:Q1"/>
    <mergeCell ref="A2:J3"/>
    <mergeCell ref="L2:Q2"/>
    <mergeCell ref="L3:Q10"/>
    <mergeCell ref="L11:Q11"/>
  </mergeCells>
  <hyperlinks>
    <hyperlink ref="L26:Q26" location="Definition!A1" display="คำนิยามศัพท์ที่เกี่ยวข้อง" xr:uid="{310AEFB7-8DF5-4958-9979-8B13D0A8212D}"/>
    <hyperlink ref="A19" location="'1'!A1" display="1. การกำหนดคำถามความเสี่ยง (Risk Question)" xr:uid="{EB4C8EA1-3687-4B92-87DB-F082705216BD}"/>
    <hyperlink ref="A20" location="'2'!A1" display="2. การร่างเส้นทางความเสี่ยง (Drafting potential risk pathway)" xr:uid="{3C85DBC8-F6B4-4E65-B0CD-B828EBEE3D3E}"/>
    <hyperlink ref="A21" location="'3'!A1" display="3. การประเมินโอกาสการนำเข้าและสัมผัส (Entry/Release+Exposure Assessment)" xr:uid="{CD95CB84-C59D-4311-BEE7-9CAE0CC1844C}"/>
    <hyperlink ref="A22" location="'4'!A1" display="4. การประเมินผลกระทบ (Consequence Assesment)" xr:uid="{B97B8FE5-B915-4C6E-84C8-64A6AEFA40F6}"/>
    <hyperlink ref="L27:Q27" location="เอกสารอ้างอิง!A1" display="เอกสารอ้างอิง" xr:uid="{7DFEF05C-26B4-495D-BE13-C2946F0706FE}"/>
    <hyperlink ref="A19:J19" location="'1'!A1" display="1. การกำหนดคำถามความเสี่ยง (Risk Question)" xr:uid="{867BCFEB-3419-445E-9A26-0C253CF2B25E}"/>
    <hyperlink ref="A20:J20" location="'2'!A1" display="2. การร่างเส้นทางความเสี่ยง (Drafting potential risk pathway)" xr:uid="{5B35AE36-8F46-4AFD-A032-73F41E208498}"/>
    <hyperlink ref="A21:J21" location="'3'!A1" display="3. การประเมินโอกาสการนำเข้าและสัมผัส (Entry/Release+Exposure Assessment)" xr:uid="{140C9647-02CD-4DAD-B4E2-0E6590E074D3}"/>
    <hyperlink ref="A22:J22" location="'4'!A1" display="4. การประเมินผลกระทบ (Consequence Assesment)" xr:uid="{9C0FEA74-B01C-4717-90B0-2500F74FCAF0}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C07A73-6A48-43D9-8910-BF2CF7713582}">
  <dimension ref="A1:B12"/>
  <sheetViews>
    <sheetView workbookViewId="0">
      <selection activeCell="A12" sqref="A12:B12"/>
    </sheetView>
  </sheetViews>
  <sheetFormatPr defaultRowHeight="15" x14ac:dyDescent="0.25"/>
  <cols>
    <col min="1" max="1" width="4.140625" style="10" customWidth="1"/>
    <col min="2" max="2" width="105.5703125" style="10" customWidth="1"/>
    <col min="3" max="16384" width="9.140625" style="10"/>
  </cols>
  <sheetData>
    <row r="1" spans="1:2" ht="21.75" thickBot="1" x14ac:dyDescent="0.3">
      <c r="A1" s="292" t="s">
        <v>78</v>
      </c>
      <c r="B1" s="293"/>
    </row>
    <row r="2" spans="1:2" x14ac:dyDescent="0.25">
      <c r="A2" s="148">
        <v>1</v>
      </c>
      <c r="B2" s="87" t="s">
        <v>111</v>
      </c>
    </row>
    <row r="3" spans="1:2" ht="30" x14ac:dyDescent="0.25">
      <c r="A3" s="139">
        <v>2</v>
      </c>
      <c r="B3" s="140" t="s">
        <v>105</v>
      </c>
    </row>
    <row r="4" spans="1:2" ht="30" x14ac:dyDescent="0.25">
      <c r="A4" s="52">
        <v>3</v>
      </c>
      <c r="B4" s="94" t="s">
        <v>106</v>
      </c>
    </row>
    <row r="5" spans="1:2" ht="30" x14ac:dyDescent="0.25">
      <c r="A5" s="139">
        <v>4</v>
      </c>
      <c r="B5" s="141" t="s">
        <v>117</v>
      </c>
    </row>
    <row r="6" spans="1:2" ht="45" x14ac:dyDescent="0.25">
      <c r="A6" s="52">
        <v>5</v>
      </c>
      <c r="B6" s="94" t="s">
        <v>107</v>
      </c>
    </row>
    <row r="7" spans="1:2" ht="30" x14ac:dyDescent="0.25">
      <c r="A7" s="139">
        <v>6</v>
      </c>
      <c r="B7" s="140" t="s">
        <v>108</v>
      </c>
    </row>
    <row r="8" spans="1:2" ht="30" x14ac:dyDescent="0.25">
      <c r="A8" s="52">
        <v>7</v>
      </c>
      <c r="B8" s="94" t="s">
        <v>109</v>
      </c>
    </row>
    <row r="9" spans="1:2" x14ac:dyDescent="0.25">
      <c r="A9" s="139">
        <v>8</v>
      </c>
      <c r="B9" s="141" t="s">
        <v>110</v>
      </c>
    </row>
    <row r="10" spans="1:2" x14ac:dyDescent="0.25">
      <c r="A10" s="52">
        <v>9</v>
      </c>
      <c r="B10" s="155" t="s">
        <v>133</v>
      </c>
    </row>
    <row r="11" spans="1:2" ht="30.75" thickBot="1" x14ac:dyDescent="0.3">
      <c r="A11" s="154">
        <v>10</v>
      </c>
      <c r="B11" s="156" t="s">
        <v>118</v>
      </c>
    </row>
    <row r="12" spans="1:2" x14ac:dyDescent="0.25">
      <c r="A12" s="194" t="s">
        <v>86</v>
      </c>
      <c r="B12" s="195"/>
    </row>
  </sheetData>
  <sheetProtection sheet="1" objects="1" scenarios="1" selectLockedCells="1" selectUnlockedCells="1"/>
  <sortState xmlns:xlrd2="http://schemas.microsoft.com/office/spreadsheetml/2017/richdata2" ref="A2:B11">
    <sortCondition ref="B2:B11"/>
  </sortState>
  <mergeCells count="2">
    <mergeCell ref="A1:B1"/>
    <mergeCell ref="A12:B12"/>
  </mergeCells>
  <hyperlinks>
    <hyperlink ref="A12" location="หน้าหลัก!A1" display="&lt;--กลับหน้าหลัก" xr:uid="{AFC2FEE6-F3D8-49B6-9072-CDBB61361CCE}"/>
    <hyperlink ref="B10" r:id="rId1" xr:uid="{B492B654-4772-4B40-98EF-C3C7BA3A8760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BA6E98-E078-4624-B0C9-ECA203FF6B0D}">
  <dimension ref="A1:B5"/>
  <sheetViews>
    <sheetView workbookViewId="0">
      <selection activeCell="M29" sqref="M29"/>
    </sheetView>
  </sheetViews>
  <sheetFormatPr defaultRowHeight="15" x14ac:dyDescent="0.25"/>
  <cols>
    <col min="1" max="1" width="5.85546875" bestFit="1" customWidth="1"/>
  </cols>
  <sheetData>
    <row r="1" spans="1:2" ht="15.75" thickBot="1" x14ac:dyDescent="0.3">
      <c r="A1" s="31" t="s">
        <v>38</v>
      </c>
      <c r="B1" s="29" t="s">
        <v>37</v>
      </c>
    </row>
    <row r="2" spans="1:2" ht="15.75" thickBot="1" x14ac:dyDescent="0.3">
      <c r="A2" s="31"/>
      <c r="B2" s="29"/>
    </row>
    <row r="3" spans="1:2" x14ac:dyDescent="0.25">
      <c r="A3" s="29">
        <v>1</v>
      </c>
      <c r="B3" s="29" t="s">
        <v>31</v>
      </c>
    </row>
    <row r="4" spans="1:2" x14ac:dyDescent="0.25">
      <c r="A4" s="30">
        <v>2</v>
      </c>
      <c r="B4" s="30" t="s">
        <v>26</v>
      </c>
    </row>
    <row r="5" spans="1:2" ht="15.75" thickBot="1" x14ac:dyDescent="0.3">
      <c r="A5" s="24">
        <v>3</v>
      </c>
      <c r="B5" s="24" t="s">
        <v>25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EC0979-0E5C-49AE-8096-5D823A344A65}">
  <dimension ref="A1:C21"/>
  <sheetViews>
    <sheetView workbookViewId="0">
      <selection activeCell="C22" sqref="C22"/>
    </sheetView>
  </sheetViews>
  <sheetFormatPr defaultRowHeight="15" x14ac:dyDescent="0.25"/>
  <cols>
    <col min="1" max="1" width="9.140625" style="1"/>
    <col min="2" max="2" width="26.28515625" bestFit="1" customWidth="1"/>
    <col min="3" max="3" width="99.42578125" bestFit="1" customWidth="1"/>
  </cols>
  <sheetData>
    <row r="1" spans="1:3" ht="28.5" x14ac:dyDescent="0.25">
      <c r="A1" s="294" t="s">
        <v>3</v>
      </c>
      <c r="B1" s="294"/>
      <c r="C1" s="294"/>
    </row>
    <row r="2" spans="1:3" ht="18.75" x14ac:dyDescent="0.25">
      <c r="A2" s="3" t="s">
        <v>0</v>
      </c>
      <c r="B2" s="4" t="s">
        <v>4</v>
      </c>
      <c r="C2" s="4" t="s">
        <v>2</v>
      </c>
    </row>
    <row r="3" spans="1:3" x14ac:dyDescent="0.25">
      <c r="A3" s="1" t="str">
        <f>IF(B3&lt;&gt;"",1,"")</f>
        <v/>
      </c>
      <c r="B3" s="5"/>
      <c r="C3" s="5"/>
    </row>
    <row r="4" spans="1:3" x14ac:dyDescent="0.25">
      <c r="A4" s="2" t="str">
        <f>IF(B4&lt;&gt;"",A3+1,"")</f>
        <v/>
      </c>
      <c r="B4" s="7"/>
      <c r="C4" s="5"/>
    </row>
    <row r="5" spans="1:3" x14ac:dyDescent="0.25">
      <c r="A5" s="2" t="str">
        <f t="shared" ref="A5:A21" si="0">IF(B5&lt;&gt;"",A4+1,"")</f>
        <v/>
      </c>
      <c r="B5" s="7"/>
      <c r="C5" s="5"/>
    </row>
    <row r="6" spans="1:3" x14ac:dyDescent="0.25">
      <c r="A6" s="2" t="str">
        <f t="shared" si="0"/>
        <v/>
      </c>
      <c r="B6" s="7"/>
      <c r="C6" s="5"/>
    </row>
    <row r="7" spans="1:3" x14ac:dyDescent="0.25">
      <c r="A7" s="2" t="str">
        <f t="shared" si="0"/>
        <v/>
      </c>
      <c r="B7" s="7"/>
      <c r="C7" s="5"/>
    </row>
    <row r="8" spans="1:3" x14ac:dyDescent="0.25">
      <c r="A8" s="2" t="str">
        <f t="shared" si="0"/>
        <v/>
      </c>
      <c r="B8" s="7"/>
      <c r="C8" s="5"/>
    </row>
    <row r="9" spans="1:3" x14ac:dyDescent="0.25">
      <c r="A9" s="2" t="str">
        <f t="shared" si="0"/>
        <v/>
      </c>
      <c r="B9" s="7"/>
      <c r="C9" s="5"/>
    </row>
    <row r="10" spans="1:3" x14ac:dyDescent="0.25">
      <c r="A10" s="2" t="str">
        <f t="shared" si="0"/>
        <v/>
      </c>
      <c r="B10" s="7"/>
      <c r="C10" s="5"/>
    </row>
    <row r="11" spans="1:3" x14ac:dyDescent="0.25">
      <c r="A11" s="2" t="str">
        <f t="shared" si="0"/>
        <v/>
      </c>
      <c r="B11" s="7"/>
      <c r="C11" s="5"/>
    </row>
    <row r="12" spans="1:3" x14ac:dyDescent="0.25">
      <c r="A12" s="2" t="str">
        <f t="shared" si="0"/>
        <v/>
      </c>
      <c r="B12" s="7"/>
      <c r="C12" s="5"/>
    </row>
    <row r="13" spans="1:3" x14ac:dyDescent="0.25">
      <c r="A13" s="2" t="str">
        <f t="shared" si="0"/>
        <v/>
      </c>
      <c r="B13" s="7"/>
      <c r="C13" s="5"/>
    </row>
    <row r="14" spans="1:3" x14ac:dyDescent="0.25">
      <c r="A14" s="2" t="str">
        <f t="shared" si="0"/>
        <v/>
      </c>
      <c r="B14" s="5"/>
      <c r="C14" s="5"/>
    </row>
    <row r="15" spans="1:3" x14ac:dyDescent="0.25">
      <c r="A15" s="2" t="str">
        <f t="shared" si="0"/>
        <v/>
      </c>
      <c r="B15" s="5"/>
      <c r="C15" s="5"/>
    </row>
    <row r="16" spans="1:3" x14ac:dyDescent="0.25">
      <c r="A16" s="2" t="str">
        <f t="shared" si="0"/>
        <v/>
      </c>
      <c r="B16" s="5"/>
      <c r="C16" s="5"/>
    </row>
    <row r="17" spans="1:3" x14ac:dyDescent="0.25">
      <c r="A17" s="2" t="str">
        <f t="shared" si="0"/>
        <v/>
      </c>
      <c r="B17" s="5"/>
      <c r="C17" s="5"/>
    </row>
    <row r="18" spans="1:3" x14ac:dyDescent="0.25">
      <c r="A18" s="2" t="str">
        <f t="shared" si="0"/>
        <v/>
      </c>
      <c r="B18" s="5"/>
      <c r="C18" s="5"/>
    </row>
    <row r="19" spans="1:3" x14ac:dyDescent="0.25">
      <c r="A19" s="2" t="str">
        <f t="shared" si="0"/>
        <v/>
      </c>
      <c r="B19" s="5"/>
      <c r="C19" s="5"/>
    </row>
    <row r="20" spans="1:3" x14ac:dyDescent="0.25">
      <c r="A20" s="2" t="str">
        <f t="shared" si="0"/>
        <v/>
      </c>
      <c r="B20" s="5"/>
      <c r="C20" s="5"/>
    </row>
    <row r="21" spans="1:3" x14ac:dyDescent="0.25">
      <c r="A21" s="2" t="str">
        <f t="shared" si="0"/>
        <v/>
      </c>
      <c r="B21" s="5"/>
      <c r="C21" s="5"/>
    </row>
  </sheetData>
  <mergeCells count="1">
    <mergeCell ref="A1:C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E7279A-CCE1-4F46-A628-F3D523671C8E}">
  <dimension ref="A1:C15"/>
  <sheetViews>
    <sheetView workbookViewId="0">
      <selection activeCell="B10" sqref="B10"/>
    </sheetView>
  </sheetViews>
  <sheetFormatPr defaultRowHeight="15" x14ac:dyDescent="0.25"/>
  <cols>
    <col min="1" max="1" width="6.5703125" customWidth="1"/>
    <col min="2" max="2" width="35.42578125" bestFit="1" customWidth="1"/>
    <col min="3" max="3" width="48.5703125" customWidth="1"/>
  </cols>
  <sheetData>
    <row r="1" spans="1:3" x14ac:dyDescent="0.25">
      <c r="A1" s="3" t="s">
        <v>15</v>
      </c>
      <c r="B1" s="3" t="s">
        <v>28</v>
      </c>
      <c r="C1" s="6" t="s">
        <v>29</v>
      </c>
    </row>
    <row r="2" spans="1:3" x14ac:dyDescent="0.25">
      <c r="A2" s="3">
        <v>1</v>
      </c>
      <c r="B2" s="3"/>
      <c r="C2" s="6"/>
    </row>
    <row r="3" spans="1:3" x14ac:dyDescent="0.25">
      <c r="A3" s="3">
        <v>2</v>
      </c>
      <c r="B3" s="3" t="s">
        <v>23</v>
      </c>
      <c r="C3" s="5"/>
    </row>
    <row r="4" spans="1:3" x14ac:dyDescent="0.25">
      <c r="A4" s="3">
        <v>3</v>
      </c>
      <c r="B4" s="3" t="s">
        <v>24</v>
      </c>
      <c r="C4" s="5"/>
    </row>
    <row r="5" spans="1:3" x14ac:dyDescent="0.25">
      <c r="A5" s="3">
        <v>4</v>
      </c>
      <c r="B5" s="3" t="s">
        <v>26</v>
      </c>
      <c r="C5" s="5"/>
    </row>
    <row r="6" spans="1:3" x14ac:dyDescent="0.25">
      <c r="A6" s="3">
        <v>5</v>
      </c>
      <c r="B6" s="3" t="s">
        <v>25</v>
      </c>
      <c r="C6" s="5"/>
    </row>
    <row r="7" spans="1:3" x14ac:dyDescent="0.25">
      <c r="A7" s="3">
        <f t="shared" ref="A7" si="0">IF(B7&lt;&gt;"",A6+1,"")</f>
        <v>6</v>
      </c>
      <c r="B7" s="3" t="s">
        <v>27</v>
      </c>
      <c r="C7" s="5"/>
    </row>
    <row r="9" spans="1:3" x14ac:dyDescent="0.25">
      <c r="A9" s="3" t="s">
        <v>15</v>
      </c>
      <c r="B9" s="3" t="s">
        <v>28</v>
      </c>
      <c r="C9" s="6" t="s">
        <v>29</v>
      </c>
    </row>
    <row r="10" spans="1:3" x14ac:dyDescent="0.25">
      <c r="A10" s="3">
        <v>1</v>
      </c>
      <c r="B10" s="3"/>
      <c r="C10" s="6"/>
    </row>
    <row r="11" spans="1:3" x14ac:dyDescent="0.25">
      <c r="A11" s="3">
        <v>2</v>
      </c>
      <c r="B11" s="3" t="s">
        <v>30</v>
      </c>
      <c r="C11" s="5"/>
    </row>
    <row r="12" spans="1:3" x14ac:dyDescent="0.25">
      <c r="A12" s="3">
        <f>IF(B12&lt;&gt;"",A11+1,"")</f>
        <v>3</v>
      </c>
      <c r="B12" s="3" t="s">
        <v>31</v>
      </c>
      <c r="C12" s="5"/>
    </row>
    <row r="13" spans="1:3" x14ac:dyDescent="0.25">
      <c r="A13" s="3">
        <f t="shared" ref="A13:A15" si="1">IF(B13&lt;&gt;"",A12+1,"")</f>
        <v>4</v>
      </c>
      <c r="B13" s="3" t="s">
        <v>26</v>
      </c>
      <c r="C13" s="5"/>
    </row>
    <row r="14" spans="1:3" x14ac:dyDescent="0.25">
      <c r="A14" s="3">
        <f t="shared" si="1"/>
        <v>5</v>
      </c>
      <c r="B14" s="3" t="s">
        <v>25</v>
      </c>
      <c r="C14" s="5"/>
    </row>
    <row r="15" spans="1:3" x14ac:dyDescent="0.25">
      <c r="A15" s="3">
        <f t="shared" si="1"/>
        <v>6</v>
      </c>
      <c r="B15" s="3" t="s">
        <v>27</v>
      </c>
      <c r="C15" s="5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BA7595-A15D-4146-B7D7-63A856C7048D}">
  <dimension ref="A1:C7"/>
  <sheetViews>
    <sheetView workbookViewId="0">
      <selection activeCell="I21" sqref="I21"/>
    </sheetView>
  </sheetViews>
  <sheetFormatPr defaultRowHeight="15" x14ac:dyDescent="0.25"/>
  <cols>
    <col min="2" max="2" width="10.140625" bestFit="1" customWidth="1"/>
    <col min="3" max="3" width="10" bestFit="1" customWidth="1"/>
  </cols>
  <sheetData>
    <row r="1" spans="1:3" x14ac:dyDescent="0.25">
      <c r="A1" s="3" t="s">
        <v>15</v>
      </c>
      <c r="B1" s="3" t="s">
        <v>28</v>
      </c>
      <c r="C1" s="3" t="s">
        <v>29</v>
      </c>
    </row>
    <row r="2" spans="1:3" x14ac:dyDescent="0.25">
      <c r="A2" s="3">
        <v>1</v>
      </c>
      <c r="B2" s="3"/>
      <c r="C2" s="3"/>
    </row>
    <row r="3" spans="1:3" x14ac:dyDescent="0.25">
      <c r="A3" s="3">
        <v>2</v>
      </c>
      <c r="B3" s="3" t="s">
        <v>30</v>
      </c>
      <c r="C3" s="5"/>
    </row>
    <row r="4" spans="1:3" x14ac:dyDescent="0.25">
      <c r="A4" s="3">
        <f>IF(B4&lt;&gt;"",A3+1,"")</f>
        <v>3</v>
      </c>
      <c r="B4" s="3" t="s">
        <v>31</v>
      </c>
      <c r="C4" s="5"/>
    </row>
    <row r="5" spans="1:3" x14ac:dyDescent="0.25">
      <c r="A5" s="3">
        <f t="shared" ref="A5:A7" si="0">IF(B5&lt;&gt;"",A4+1,"")</f>
        <v>4</v>
      </c>
      <c r="B5" s="3" t="s">
        <v>26</v>
      </c>
      <c r="C5" s="5"/>
    </row>
    <row r="6" spans="1:3" x14ac:dyDescent="0.25">
      <c r="A6" s="3">
        <f t="shared" si="0"/>
        <v>5</v>
      </c>
      <c r="B6" s="3" t="s">
        <v>25</v>
      </c>
      <c r="C6" s="5"/>
    </row>
    <row r="7" spans="1:3" x14ac:dyDescent="0.25">
      <c r="A7" s="3">
        <f t="shared" si="0"/>
        <v>6</v>
      </c>
      <c r="B7" s="3" t="s">
        <v>27</v>
      </c>
      <c r="C7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56E657-94AB-46F3-A5E8-830ED47C370D}">
  <sheetPr>
    <tabColor theme="4"/>
  </sheetPr>
  <dimension ref="A1:M10"/>
  <sheetViews>
    <sheetView workbookViewId="0">
      <selection activeCell="F16" sqref="F16"/>
    </sheetView>
  </sheetViews>
  <sheetFormatPr defaultRowHeight="15" x14ac:dyDescent="0.25"/>
  <cols>
    <col min="1" max="1" width="35.140625" style="10" bestFit="1" customWidth="1"/>
    <col min="2" max="2" width="9.5703125" style="10" bestFit="1" customWidth="1"/>
    <col min="3" max="3" width="21.5703125" style="10" bestFit="1" customWidth="1"/>
    <col min="4" max="4" width="9" style="10" customWidth="1"/>
    <col min="5" max="5" width="24.85546875" style="10" bestFit="1" customWidth="1"/>
    <col min="6" max="6" width="13.140625" style="10" customWidth="1"/>
    <col min="7" max="7" width="20.5703125" style="10" bestFit="1" customWidth="1"/>
    <col min="8" max="8" width="10" style="10" customWidth="1"/>
    <col min="9" max="9" width="3.7109375" style="10" customWidth="1"/>
    <col min="10" max="12" width="9.140625" style="10"/>
    <col min="13" max="13" width="20.28515625" style="10" customWidth="1"/>
    <col min="14" max="16384" width="9.140625" style="10"/>
  </cols>
  <sheetData>
    <row r="1" spans="1:13" ht="33" thickBot="1" x14ac:dyDescent="0.3">
      <c r="A1" s="225" t="s">
        <v>63</v>
      </c>
      <c r="B1" s="226"/>
      <c r="C1" s="226"/>
      <c r="D1" s="226"/>
      <c r="E1" s="226"/>
      <c r="F1" s="226"/>
      <c r="G1" s="226"/>
      <c r="H1" s="227"/>
      <c r="I1" s="12"/>
      <c r="J1" s="221" t="s">
        <v>83</v>
      </c>
      <c r="K1" s="222"/>
      <c r="L1" s="222"/>
      <c r="M1" s="223"/>
    </row>
    <row r="2" spans="1:13" ht="46.5" x14ac:dyDescent="0.25">
      <c r="A2" s="22" t="s">
        <v>7</v>
      </c>
      <c r="B2" s="21"/>
      <c r="C2" s="18" t="s">
        <v>8</v>
      </c>
      <c r="D2" s="17"/>
      <c r="E2" s="18" t="s">
        <v>32</v>
      </c>
      <c r="F2" s="17"/>
      <c r="G2" s="19" t="s">
        <v>12</v>
      </c>
      <c r="H2" s="42"/>
      <c r="J2" s="170" t="s">
        <v>84</v>
      </c>
      <c r="K2" s="171"/>
      <c r="L2" s="171"/>
      <c r="M2" s="172"/>
    </row>
    <row r="3" spans="1:13" ht="24" thickBot="1" x14ac:dyDescent="0.3">
      <c r="A3" s="45" t="s">
        <v>59</v>
      </c>
      <c r="B3" s="243"/>
      <c r="C3" s="244"/>
      <c r="D3" s="244"/>
      <c r="E3" s="244"/>
      <c r="F3" s="244"/>
      <c r="G3" s="244"/>
      <c r="H3" s="245"/>
      <c r="J3" s="176"/>
      <c r="K3" s="177"/>
      <c r="L3" s="177"/>
      <c r="M3" s="178"/>
    </row>
    <row r="4" spans="1:13" ht="23.25" x14ac:dyDescent="0.5">
      <c r="A4" s="43" t="s">
        <v>60</v>
      </c>
      <c r="B4" s="230"/>
      <c r="C4" s="230"/>
      <c r="D4" s="230"/>
      <c r="E4" s="230"/>
      <c r="F4" s="231"/>
      <c r="G4" s="9" t="s">
        <v>10</v>
      </c>
      <c r="H4" s="16"/>
      <c r="J4" s="173" t="s">
        <v>85</v>
      </c>
      <c r="K4" s="174"/>
      <c r="L4" s="174"/>
      <c r="M4" s="175"/>
    </row>
    <row r="5" spans="1:13" ht="24" thickBot="1" x14ac:dyDescent="0.55000000000000004">
      <c r="A5" s="44" t="s">
        <v>9</v>
      </c>
      <c r="B5" s="232"/>
      <c r="C5" s="232"/>
      <c r="D5" s="232"/>
      <c r="E5" s="232"/>
      <c r="F5" s="233"/>
      <c r="G5" s="20" t="s">
        <v>11</v>
      </c>
      <c r="H5" s="13"/>
      <c r="J5" s="173"/>
      <c r="K5" s="174"/>
      <c r="L5" s="174"/>
      <c r="M5" s="175"/>
    </row>
    <row r="6" spans="1:13" s="48" customFormat="1" ht="45" customHeight="1" thickBot="1" x14ac:dyDescent="0.3">
      <c r="A6" s="46" t="s">
        <v>61</v>
      </c>
      <c r="B6" s="228" t="str">
        <f xml:space="preserve"> "การประเมินความเสี่ยงเชิงคุณภาพของการนำเข้า " &amp; B2 &amp; " " &amp; "จาก" &amp; B3 &amp; "ใน" &amp; F2 &amp; "เข้ามาสู่" &amp; B4 &amp; D2 &amp; "ในช่วง" &amp; " " &amp; B5</f>
        <v xml:space="preserve">การประเมินความเสี่ยงเชิงคุณภาพของการนำเข้า  จากในเข้ามาสู่ในช่วง </v>
      </c>
      <c r="C6" s="228"/>
      <c r="D6" s="228"/>
      <c r="E6" s="228"/>
      <c r="F6" s="228"/>
      <c r="G6" s="228"/>
      <c r="H6" s="229"/>
      <c r="I6" s="47"/>
      <c r="J6" s="173"/>
      <c r="K6" s="174"/>
      <c r="L6" s="174"/>
      <c r="M6" s="175"/>
    </row>
    <row r="7" spans="1:13" s="15" customFormat="1" ht="42.75" customHeight="1" thickBot="1" x14ac:dyDescent="0.3">
      <c r="A7" s="41" t="s">
        <v>62</v>
      </c>
      <c r="B7" s="240" t="str">
        <f>B6</f>
        <v xml:space="preserve">การประเมินความเสี่ยงเชิงคุณภาพของการนำเข้า  จากในเข้ามาสู่ในช่วง </v>
      </c>
      <c r="C7" s="241"/>
      <c r="D7" s="241"/>
      <c r="E7" s="241"/>
      <c r="F7" s="241"/>
      <c r="G7" s="241"/>
      <c r="H7" s="242"/>
      <c r="I7" s="14"/>
      <c r="J7" s="173"/>
      <c r="K7" s="174"/>
      <c r="L7" s="174"/>
      <c r="M7" s="175"/>
    </row>
    <row r="8" spans="1:13" ht="15" customHeight="1" x14ac:dyDescent="0.25">
      <c r="A8" s="238" t="s">
        <v>13</v>
      </c>
      <c r="B8" s="234"/>
      <c r="C8" s="234"/>
      <c r="D8" s="234"/>
      <c r="E8" s="234"/>
      <c r="F8" s="234"/>
      <c r="G8" s="234"/>
      <c r="H8" s="235"/>
      <c r="J8" s="173"/>
      <c r="K8" s="174"/>
      <c r="L8" s="174"/>
      <c r="M8" s="175"/>
    </row>
    <row r="9" spans="1:13" ht="15" customHeight="1" thickBot="1" x14ac:dyDescent="0.3">
      <c r="A9" s="239"/>
      <c r="B9" s="236"/>
      <c r="C9" s="236"/>
      <c r="D9" s="236"/>
      <c r="E9" s="236"/>
      <c r="F9" s="236"/>
      <c r="G9" s="236"/>
      <c r="H9" s="237"/>
      <c r="J9" s="173"/>
      <c r="K9" s="174"/>
      <c r="L9" s="174"/>
      <c r="M9" s="175"/>
    </row>
    <row r="10" spans="1:13" ht="23.25" thickBot="1" x14ac:dyDescent="0.5">
      <c r="A10" s="67" t="s">
        <v>86</v>
      </c>
      <c r="B10" s="56"/>
      <c r="C10" s="56"/>
      <c r="D10" s="56"/>
      <c r="E10" s="56"/>
      <c r="F10" s="56"/>
      <c r="G10" s="224" t="s">
        <v>88</v>
      </c>
      <c r="H10" s="224"/>
      <c r="J10" s="176"/>
      <c r="K10" s="177"/>
      <c r="L10" s="177"/>
      <c r="M10" s="178"/>
    </row>
  </sheetData>
  <sheetProtection sheet="1" formatCells="0" formatColumns="0"/>
  <protectedRanges>
    <protectedRange sqref="A7:H7 D2 F2 B2:B5 H2:H5 B8" name="Range2"/>
    <protectedRange sqref="A7:H7" name="Range1"/>
  </protectedRanges>
  <mergeCells count="12">
    <mergeCell ref="J1:M1"/>
    <mergeCell ref="J2:M3"/>
    <mergeCell ref="J4:M10"/>
    <mergeCell ref="G10:H10"/>
    <mergeCell ref="A1:H1"/>
    <mergeCell ref="B6:H6"/>
    <mergeCell ref="B4:F4"/>
    <mergeCell ref="B5:F5"/>
    <mergeCell ref="B8:H9"/>
    <mergeCell ref="A8:A9"/>
    <mergeCell ref="B7:H7"/>
    <mergeCell ref="B3:H3"/>
  </mergeCells>
  <hyperlinks>
    <hyperlink ref="G10:H10" location="'2'!A1" display="2. ร่างเส้นทางความเสี่ยง --&gt;" xr:uid="{05DB27FA-6B1A-47FD-B6C2-DE9FA4E5268E}"/>
    <hyperlink ref="A10" location="หน้าหลัก!A1" display="&lt;--กลับหน้าหลัก" xr:uid="{7F0B7B10-23ED-408C-8E96-DBA2B2AB5E38}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A6571A-4FCA-41F3-AC20-3C42151DFAF5}">
  <sheetPr>
    <tabColor theme="4"/>
  </sheetPr>
  <dimension ref="A1:P248"/>
  <sheetViews>
    <sheetView zoomScaleNormal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sqref="A1:P2"/>
    </sheetView>
  </sheetViews>
  <sheetFormatPr defaultRowHeight="15" x14ac:dyDescent="0.25"/>
  <cols>
    <col min="1" max="1" width="3" bestFit="1" customWidth="1"/>
    <col min="2" max="2" width="41.85546875" customWidth="1"/>
    <col min="3" max="3" width="34.85546875" customWidth="1"/>
    <col min="4" max="15" width="9.140625" style="10"/>
    <col min="16" max="16" width="28" style="10" customWidth="1"/>
    <col min="17" max="16384" width="9.140625" style="10"/>
  </cols>
  <sheetData>
    <row r="1" spans="1:16" x14ac:dyDescent="0.25">
      <c r="A1" s="247" t="s">
        <v>64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9"/>
    </row>
    <row r="2" spans="1:16" ht="15.75" thickBot="1" x14ac:dyDescent="0.3">
      <c r="A2" s="250"/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2"/>
    </row>
    <row r="3" spans="1:16" ht="18.75" x14ac:dyDescent="0.3">
      <c r="A3" s="254" t="str">
        <f>'1'!B6</f>
        <v xml:space="preserve">การประเมินความเสี่ยงเชิงคุณภาพของการนำเข้า  จากในเข้ามาสู่ในช่วง </v>
      </c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</row>
    <row r="4" spans="1:16" x14ac:dyDescent="0.25">
      <c r="A4" s="174" t="s">
        <v>113</v>
      </c>
      <c r="B4" s="174"/>
      <c r="C4" s="174"/>
      <c r="E4" s="253" t="s">
        <v>119</v>
      </c>
      <c r="F4" s="253"/>
      <c r="G4" s="253"/>
      <c r="H4" s="253"/>
      <c r="I4" s="253"/>
      <c r="J4" s="253"/>
      <c r="K4" s="253"/>
      <c r="L4" s="253"/>
      <c r="M4" s="253"/>
      <c r="N4" s="253"/>
      <c r="O4" s="253"/>
      <c r="P4" s="253"/>
    </row>
    <row r="5" spans="1:16" x14ac:dyDescent="0.25">
      <c r="A5" s="174"/>
      <c r="B5" s="174"/>
      <c r="C5" s="174"/>
    </row>
    <row r="6" spans="1:16" x14ac:dyDescent="0.25">
      <c r="A6" s="246"/>
      <c r="B6" s="246"/>
      <c r="C6" s="246"/>
    </row>
    <row r="7" spans="1:16" x14ac:dyDescent="0.25">
      <c r="A7" s="32" t="s">
        <v>15</v>
      </c>
      <c r="B7" s="32" t="s">
        <v>100</v>
      </c>
      <c r="C7" s="32" t="s">
        <v>14</v>
      </c>
    </row>
    <row r="8" spans="1:16" ht="15.75" customHeight="1" x14ac:dyDescent="0.25">
      <c r="A8" s="49">
        <v>1</v>
      </c>
      <c r="B8" s="23" t="s">
        <v>135</v>
      </c>
      <c r="C8" s="50" t="s">
        <v>136</v>
      </c>
    </row>
    <row r="9" spans="1:16" x14ac:dyDescent="0.25">
      <c r="A9" s="49"/>
      <c r="B9" s="23"/>
      <c r="C9" s="50"/>
    </row>
    <row r="10" spans="1:16" x14ac:dyDescent="0.25">
      <c r="A10" s="49"/>
      <c r="B10" s="23"/>
      <c r="C10" s="50"/>
    </row>
    <row r="11" spans="1:16" x14ac:dyDescent="0.25">
      <c r="A11" s="49"/>
      <c r="B11" s="23"/>
      <c r="C11" s="50"/>
    </row>
    <row r="12" spans="1:16" x14ac:dyDescent="0.25">
      <c r="A12" s="49"/>
      <c r="B12" s="23"/>
      <c r="C12" s="50"/>
    </row>
    <row r="13" spans="1:16" x14ac:dyDescent="0.25">
      <c r="A13" s="49"/>
      <c r="B13" s="23"/>
      <c r="C13" s="50"/>
    </row>
    <row r="14" spans="1:16" x14ac:dyDescent="0.25">
      <c r="A14" s="49"/>
      <c r="B14" s="23"/>
      <c r="C14" s="50"/>
    </row>
    <row r="15" spans="1:16" x14ac:dyDescent="0.25">
      <c r="A15" s="49"/>
      <c r="B15" s="23"/>
      <c r="C15" s="50"/>
    </row>
    <row r="16" spans="1:16" x14ac:dyDescent="0.25">
      <c r="A16" s="49"/>
      <c r="B16" s="23"/>
      <c r="C16" s="50"/>
    </row>
    <row r="17" spans="1:3" x14ac:dyDescent="0.25">
      <c r="A17" s="49"/>
      <c r="B17" s="23"/>
      <c r="C17" s="50"/>
    </row>
    <row r="18" spans="1:3" x14ac:dyDescent="0.25">
      <c r="A18" s="49"/>
      <c r="B18" s="23"/>
      <c r="C18" s="50"/>
    </row>
    <row r="19" spans="1:3" x14ac:dyDescent="0.25">
      <c r="A19" s="49"/>
      <c r="B19" s="23"/>
      <c r="C19" s="50"/>
    </row>
    <row r="20" spans="1:3" x14ac:dyDescent="0.25">
      <c r="A20" s="49"/>
      <c r="B20" s="23"/>
      <c r="C20" s="50"/>
    </row>
    <row r="21" spans="1:3" x14ac:dyDescent="0.25">
      <c r="A21" s="34"/>
      <c r="B21" s="23"/>
      <c r="C21" s="50"/>
    </row>
    <row r="22" spans="1:3" x14ac:dyDescent="0.25">
      <c r="A22" s="34"/>
      <c r="B22" s="23"/>
      <c r="C22" s="50"/>
    </row>
    <row r="23" spans="1:3" x14ac:dyDescent="0.25">
      <c r="A23" s="34"/>
      <c r="B23" s="23"/>
      <c r="C23" s="50"/>
    </row>
    <row r="24" spans="1:3" x14ac:dyDescent="0.25">
      <c r="A24" s="34"/>
      <c r="B24" s="23"/>
      <c r="C24" s="50"/>
    </row>
    <row r="25" spans="1:3" x14ac:dyDescent="0.25">
      <c r="A25" s="34"/>
      <c r="B25" s="23"/>
      <c r="C25" s="50"/>
    </row>
    <row r="26" spans="1:3" x14ac:dyDescent="0.25">
      <c r="A26" s="34"/>
      <c r="B26" s="23"/>
      <c r="C26" s="50"/>
    </row>
    <row r="27" spans="1:3" x14ac:dyDescent="0.25">
      <c r="A27" s="34"/>
      <c r="B27" s="23"/>
      <c r="C27" s="50"/>
    </row>
    <row r="28" spans="1:3" x14ac:dyDescent="0.25">
      <c r="A28" s="34"/>
      <c r="B28" s="23"/>
      <c r="C28" s="50"/>
    </row>
    <row r="29" spans="1:3" x14ac:dyDescent="0.25">
      <c r="A29" s="34"/>
      <c r="B29" s="23"/>
      <c r="C29" s="50"/>
    </row>
    <row r="30" spans="1:3" x14ac:dyDescent="0.25">
      <c r="A30" s="34"/>
      <c r="B30" s="23"/>
      <c r="C30" s="50"/>
    </row>
    <row r="31" spans="1:3" x14ac:dyDescent="0.25">
      <c r="A31" s="8"/>
      <c r="B31" s="135" t="s">
        <v>86</v>
      </c>
      <c r="C31" s="96" t="s">
        <v>112</v>
      </c>
    </row>
    <row r="32" spans="1:3" x14ac:dyDescent="0.25">
      <c r="A32" s="8"/>
      <c r="B32" s="8"/>
      <c r="C32" s="33"/>
    </row>
    <row r="33" spans="1:4" x14ac:dyDescent="0.25">
      <c r="A33" s="8"/>
      <c r="B33" s="8"/>
      <c r="C33" s="33"/>
    </row>
    <row r="34" spans="1:4" x14ac:dyDescent="0.25">
      <c r="A34" s="8"/>
      <c r="B34" s="8"/>
      <c r="C34" s="33"/>
    </row>
    <row r="35" spans="1:4" x14ac:dyDescent="0.25">
      <c r="A35" s="8"/>
      <c r="B35" s="8"/>
      <c r="C35" s="33"/>
    </row>
    <row r="36" spans="1:4" x14ac:dyDescent="0.25">
      <c r="A36" s="8"/>
      <c r="B36" s="8"/>
      <c r="C36" s="33"/>
    </row>
    <row r="37" spans="1:4" x14ac:dyDescent="0.25">
      <c r="A37" s="8"/>
      <c r="B37" s="8"/>
      <c r="C37" s="33"/>
    </row>
    <row r="38" spans="1:4" x14ac:dyDescent="0.25">
      <c r="A38" s="8"/>
      <c r="B38" s="8"/>
      <c r="C38" s="33"/>
      <c r="D38"/>
    </row>
    <row r="39" spans="1:4" x14ac:dyDescent="0.25">
      <c r="A39" s="8"/>
      <c r="B39" s="8"/>
      <c r="C39" s="33"/>
    </row>
    <row r="40" spans="1:4" x14ac:dyDescent="0.25">
      <c r="A40" s="8"/>
      <c r="B40" s="8"/>
      <c r="C40" s="33"/>
    </row>
    <row r="41" spans="1:4" x14ac:dyDescent="0.25">
      <c r="A41" s="8"/>
      <c r="B41" s="8"/>
      <c r="C41" s="33"/>
    </row>
    <row r="42" spans="1:4" x14ac:dyDescent="0.25">
      <c r="A42" s="8"/>
      <c r="B42" s="8"/>
      <c r="C42" s="33"/>
    </row>
    <row r="43" spans="1:4" x14ac:dyDescent="0.25">
      <c r="A43" s="8"/>
      <c r="B43" s="8"/>
      <c r="C43" s="33"/>
    </row>
    <row r="44" spans="1:4" x14ac:dyDescent="0.25">
      <c r="A44" s="8"/>
      <c r="B44" s="8"/>
      <c r="C44" s="33"/>
    </row>
    <row r="45" spans="1:4" x14ac:dyDescent="0.25">
      <c r="A45" s="8"/>
      <c r="B45" s="8"/>
      <c r="C45" s="33"/>
    </row>
    <row r="46" spans="1:4" x14ac:dyDescent="0.25">
      <c r="A46" s="8"/>
      <c r="B46" s="8"/>
      <c r="C46" s="33"/>
    </row>
    <row r="47" spans="1:4" x14ac:dyDescent="0.25">
      <c r="A47" s="8"/>
      <c r="B47" s="8"/>
      <c r="C47" s="33"/>
    </row>
    <row r="48" spans="1:4" x14ac:dyDescent="0.25">
      <c r="A48" s="8"/>
      <c r="B48" s="8"/>
      <c r="C48" s="33"/>
    </row>
    <row r="49" spans="1:3" x14ac:dyDescent="0.25">
      <c r="A49" s="8"/>
      <c r="B49" s="8"/>
      <c r="C49" s="33"/>
    </row>
    <row r="50" spans="1:3" x14ac:dyDescent="0.25">
      <c r="A50" s="8"/>
      <c r="B50" s="8"/>
      <c r="C50" s="33"/>
    </row>
    <row r="51" spans="1:3" x14ac:dyDescent="0.25">
      <c r="A51" s="8"/>
      <c r="B51" s="8"/>
      <c r="C51" s="33"/>
    </row>
    <row r="52" spans="1:3" x14ac:dyDescent="0.25">
      <c r="A52" s="8"/>
      <c r="B52" s="8"/>
      <c r="C52" s="33"/>
    </row>
    <row r="53" spans="1:3" x14ac:dyDescent="0.25">
      <c r="A53" s="8"/>
      <c r="B53" s="8"/>
      <c r="C53" s="33"/>
    </row>
    <row r="54" spans="1:3" x14ac:dyDescent="0.25">
      <c r="A54" s="8"/>
      <c r="B54" s="8"/>
      <c r="C54" s="33"/>
    </row>
    <row r="55" spans="1:3" x14ac:dyDescent="0.25">
      <c r="A55" s="8"/>
      <c r="B55" s="8"/>
      <c r="C55" s="33"/>
    </row>
    <row r="56" spans="1:3" x14ac:dyDescent="0.25">
      <c r="A56" s="8"/>
      <c r="B56" s="8"/>
      <c r="C56" s="33"/>
    </row>
    <row r="57" spans="1:3" x14ac:dyDescent="0.25">
      <c r="A57" s="8"/>
      <c r="B57" s="8"/>
      <c r="C57" s="33"/>
    </row>
    <row r="58" spans="1:3" x14ac:dyDescent="0.25">
      <c r="A58" s="8"/>
      <c r="B58" s="8"/>
      <c r="C58" s="33"/>
    </row>
    <row r="59" spans="1:3" x14ac:dyDescent="0.25">
      <c r="A59" s="8"/>
      <c r="B59" s="8"/>
      <c r="C59" s="33"/>
    </row>
    <row r="60" spans="1:3" x14ac:dyDescent="0.25">
      <c r="A60" s="8"/>
      <c r="B60" s="8"/>
      <c r="C60" s="33"/>
    </row>
    <row r="61" spans="1:3" x14ac:dyDescent="0.25">
      <c r="A61" s="8"/>
      <c r="B61" s="8"/>
      <c r="C61" s="33"/>
    </row>
    <row r="62" spans="1:3" x14ac:dyDescent="0.25">
      <c r="A62" s="8"/>
      <c r="B62" s="8"/>
      <c r="C62" s="33"/>
    </row>
    <row r="63" spans="1:3" x14ac:dyDescent="0.25">
      <c r="A63" s="8"/>
      <c r="B63" s="8"/>
      <c r="C63" s="33"/>
    </row>
    <row r="64" spans="1:3" x14ac:dyDescent="0.25">
      <c r="A64" s="8"/>
      <c r="B64" s="8"/>
      <c r="C64" s="33"/>
    </row>
    <row r="65" spans="1:3" x14ac:dyDescent="0.25">
      <c r="A65" s="8"/>
      <c r="B65" s="8"/>
      <c r="C65" s="33"/>
    </row>
    <row r="66" spans="1:3" x14ac:dyDescent="0.25">
      <c r="A66" s="8"/>
      <c r="B66" s="8"/>
      <c r="C66" s="33"/>
    </row>
    <row r="67" spans="1:3" x14ac:dyDescent="0.25">
      <c r="A67" s="8"/>
      <c r="B67" s="8"/>
      <c r="C67" s="33"/>
    </row>
    <row r="68" spans="1:3" x14ac:dyDescent="0.25">
      <c r="A68" s="8"/>
      <c r="B68" s="8"/>
      <c r="C68" s="33"/>
    </row>
    <row r="69" spans="1:3" x14ac:dyDescent="0.25">
      <c r="A69" s="8"/>
      <c r="B69" s="8"/>
      <c r="C69" s="33"/>
    </row>
    <row r="70" spans="1:3" x14ac:dyDescent="0.25">
      <c r="A70" s="8"/>
      <c r="B70" s="8"/>
      <c r="C70" s="33"/>
    </row>
    <row r="71" spans="1:3" x14ac:dyDescent="0.25">
      <c r="A71" s="8"/>
      <c r="B71" s="8"/>
      <c r="C71" s="33"/>
    </row>
    <row r="72" spans="1:3" x14ac:dyDescent="0.25">
      <c r="A72" s="8"/>
      <c r="B72" s="8"/>
      <c r="C72" s="33"/>
    </row>
    <row r="73" spans="1:3" x14ac:dyDescent="0.25">
      <c r="A73" s="8"/>
      <c r="B73" s="8"/>
      <c r="C73" s="33"/>
    </row>
    <row r="74" spans="1:3" x14ac:dyDescent="0.25">
      <c r="A74" s="8"/>
      <c r="B74" s="8"/>
      <c r="C74" s="33"/>
    </row>
    <row r="75" spans="1:3" x14ac:dyDescent="0.25">
      <c r="A75" s="8"/>
      <c r="B75" s="8"/>
      <c r="C75" s="33"/>
    </row>
    <row r="76" spans="1:3" x14ac:dyDescent="0.25">
      <c r="A76" s="8"/>
      <c r="B76" s="8"/>
      <c r="C76" s="33"/>
    </row>
    <row r="77" spans="1:3" x14ac:dyDescent="0.25">
      <c r="A77" s="8"/>
      <c r="B77" s="8"/>
      <c r="C77" s="33"/>
    </row>
    <row r="78" spans="1:3" x14ac:dyDescent="0.25">
      <c r="A78" s="8"/>
      <c r="B78" s="8"/>
      <c r="C78" s="33"/>
    </row>
    <row r="79" spans="1:3" x14ac:dyDescent="0.25">
      <c r="A79" s="8"/>
      <c r="B79" s="8"/>
      <c r="C79" s="33"/>
    </row>
    <row r="80" spans="1:3" x14ac:dyDescent="0.25">
      <c r="A80" s="8"/>
      <c r="B80" s="8"/>
      <c r="C80" s="33"/>
    </row>
    <row r="81" spans="1:3" x14ac:dyDescent="0.25">
      <c r="A81" s="8"/>
      <c r="B81" s="8"/>
      <c r="C81" s="33"/>
    </row>
    <row r="82" spans="1:3" x14ac:dyDescent="0.25">
      <c r="A82" s="8"/>
      <c r="B82" s="8"/>
      <c r="C82" s="33"/>
    </row>
    <row r="83" spans="1:3" x14ac:dyDescent="0.25">
      <c r="A83" s="8"/>
      <c r="B83" s="8"/>
      <c r="C83" s="33"/>
    </row>
    <row r="84" spans="1:3" x14ac:dyDescent="0.25">
      <c r="A84" s="8"/>
      <c r="B84" s="8"/>
      <c r="C84" s="33"/>
    </row>
    <row r="85" spans="1:3" x14ac:dyDescent="0.25">
      <c r="A85" s="8"/>
      <c r="B85" s="8"/>
      <c r="C85" s="33"/>
    </row>
    <row r="86" spans="1:3" x14ac:dyDescent="0.25">
      <c r="A86" s="8"/>
      <c r="B86" s="8"/>
      <c r="C86" s="33"/>
    </row>
    <row r="87" spans="1:3" x14ac:dyDescent="0.25">
      <c r="A87" s="8"/>
      <c r="B87" s="8"/>
      <c r="C87" s="33"/>
    </row>
    <row r="88" spans="1:3" x14ac:dyDescent="0.25">
      <c r="A88" s="8"/>
      <c r="B88" s="8"/>
      <c r="C88" s="33"/>
    </row>
    <row r="89" spans="1:3" x14ac:dyDescent="0.25">
      <c r="A89" s="8"/>
      <c r="B89" s="8"/>
      <c r="C89" s="33"/>
    </row>
    <row r="90" spans="1:3" x14ac:dyDescent="0.25">
      <c r="A90" s="8"/>
      <c r="B90" s="8"/>
      <c r="C90" s="33"/>
    </row>
    <row r="91" spans="1:3" x14ac:dyDescent="0.25">
      <c r="A91" s="8"/>
      <c r="B91" s="8"/>
      <c r="C91" s="33"/>
    </row>
    <row r="92" spans="1:3" x14ac:dyDescent="0.25">
      <c r="A92" s="8"/>
      <c r="B92" s="8"/>
      <c r="C92" s="33"/>
    </row>
    <row r="93" spans="1:3" x14ac:dyDescent="0.25">
      <c r="A93" s="8"/>
      <c r="B93" s="8"/>
      <c r="C93" s="33"/>
    </row>
    <row r="94" spans="1:3" x14ac:dyDescent="0.25">
      <c r="A94" s="8"/>
      <c r="B94" s="8"/>
      <c r="C94" s="33"/>
    </row>
    <row r="95" spans="1:3" x14ac:dyDescent="0.25">
      <c r="A95" s="8"/>
      <c r="B95" s="8"/>
      <c r="C95" s="33"/>
    </row>
    <row r="96" spans="1:3" x14ac:dyDescent="0.25">
      <c r="A96" s="8"/>
      <c r="B96" s="8"/>
      <c r="C96" s="33"/>
    </row>
    <row r="97" spans="1:3" x14ac:dyDescent="0.25">
      <c r="A97" s="8"/>
      <c r="B97" s="8"/>
      <c r="C97" s="33"/>
    </row>
    <row r="98" spans="1:3" x14ac:dyDescent="0.25">
      <c r="A98" s="8"/>
      <c r="B98" s="8"/>
      <c r="C98" s="33"/>
    </row>
    <row r="99" spans="1:3" x14ac:dyDescent="0.25">
      <c r="A99" s="8"/>
      <c r="B99" s="8"/>
      <c r="C99" s="33"/>
    </row>
    <row r="100" spans="1:3" x14ac:dyDescent="0.25">
      <c r="A100" s="8"/>
      <c r="B100" s="8"/>
      <c r="C100" s="33"/>
    </row>
    <row r="101" spans="1:3" x14ac:dyDescent="0.25">
      <c r="A101" s="8"/>
      <c r="B101" s="8"/>
      <c r="C101" s="33"/>
    </row>
    <row r="102" spans="1:3" x14ac:dyDescent="0.25">
      <c r="A102" s="8"/>
      <c r="B102" s="8"/>
      <c r="C102" s="33"/>
    </row>
    <row r="103" spans="1:3" x14ac:dyDescent="0.25">
      <c r="A103" s="8"/>
      <c r="B103" s="8"/>
      <c r="C103" s="33"/>
    </row>
    <row r="104" spans="1:3" x14ac:dyDescent="0.25">
      <c r="A104" s="8"/>
      <c r="B104" s="8"/>
      <c r="C104" s="33"/>
    </row>
    <row r="105" spans="1:3" x14ac:dyDescent="0.25">
      <c r="A105" s="8"/>
      <c r="B105" s="8"/>
      <c r="C105" s="33"/>
    </row>
    <row r="106" spans="1:3" x14ac:dyDescent="0.25">
      <c r="A106" s="8"/>
      <c r="B106" s="8"/>
      <c r="C106" s="33"/>
    </row>
    <row r="107" spans="1:3" x14ac:dyDescent="0.25">
      <c r="A107" s="8"/>
      <c r="B107" s="8"/>
      <c r="C107" s="33"/>
    </row>
    <row r="108" spans="1:3" x14ac:dyDescent="0.25">
      <c r="A108" s="8"/>
      <c r="B108" s="8"/>
      <c r="C108" s="33"/>
    </row>
    <row r="109" spans="1:3" x14ac:dyDescent="0.25">
      <c r="A109" s="8"/>
      <c r="B109" s="8"/>
      <c r="C109" s="33"/>
    </row>
    <row r="110" spans="1:3" x14ac:dyDescent="0.25">
      <c r="A110" s="8"/>
      <c r="B110" s="8"/>
      <c r="C110" s="33"/>
    </row>
    <row r="111" spans="1:3" x14ac:dyDescent="0.25">
      <c r="A111" s="8"/>
      <c r="B111" s="8"/>
      <c r="C111" s="33"/>
    </row>
    <row r="112" spans="1:3" x14ac:dyDescent="0.25">
      <c r="A112" s="8"/>
      <c r="B112" s="8"/>
      <c r="C112" s="33"/>
    </row>
    <row r="113" spans="1:3" x14ac:dyDescent="0.25">
      <c r="A113" s="8"/>
      <c r="B113" s="8"/>
      <c r="C113" s="33"/>
    </row>
    <row r="114" spans="1:3" x14ac:dyDescent="0.25">
      <c r="A114" s="8"/>
      <c r="B114" s="8"/>
      <c r="C114" s="33"/>
    </row>
    <row r="115" spans="1:3" x14ac:dyDescent="0.25">
      <c r="A115" s="8"/>
      <c r="B115" s="8"/>
      <c r="C115" s="33"/>
    </row>
    <row r="116" spans="1:3" x14ac:dyDescent="0.25">
      <c r="A116" s="8"/>
      <c r="B116" s="8"/>
      <c r="C116" s="33"/>
    </row>
    <row r="117" spans="1:3" x14ac:dyDescent="0.25">
      <c r="A117" s="8"/>
      <c r="B117" s="8"/>
      <c r="C117" s="33"/>
    </row>
    <row r="118" spans="1:3" x14ac:dyDescent="0.25">
      <c r="A118" s="8"/>
      <c r="B118" s="8"/>
      <c r="C118" s="33"/>
    </row>
    <row r="119" spans="1:3" x14ac:dyDescent="0.25">
      <c r="A119" s="8"/>
      <c r="B119" s="8"/>
      <c r="C119" s="33"/>
    </row>
    <row r="120" spans="1:3" x14ac:dyDescent="0.25">
      <c r="A120" s="8"/>
      <c r="B120" s="8"/>
      <c r="C120" s="33"/>
    </row>
    <row r="121" spans="1:3" x14ac:dyDescent="0.25">
      <c r="A121" s="8"/>
      <c r="B121" s="8"/>
      <c r="C121" s="33"/>
    </row>
    <row r="122" spans="1:3" x14ac:dyDescent="0.25">
      <c r="A122" s="8"/>
      <c r="B122" s="8"/>
      <c r="C122" s="33"/>
    </row>
    <row r="123" spans="1:3" x14ac:dyDescent="0.25">
      <c r="A123" s="8"/>
      <c r="B123" s="8"/>
      <c r="C123" s="33"/>
    </row>
    <row r="124" spans="1:3" x14ac:dyDescent="0.25">
      <c r="A124" s="8"/>
      <c r="B124" s="8"/>
      <c r="C124" s="33"/>
    </row>
    <row r="125" spans="1:3" x14ac:dyDescent="0.25">
      <c r="A125" s="8"/>
      <c r="B125" s="8"/>
      <c r="C125" s="33"/>
    </row>
    <row r="126" spans="1:3" x14ac:dyDescent="0.25">
      <c r="A126" s="8"/>
      <c r="B126" s="8"/>
      <c r="C126" s="33"/>
    </row>
    <row r="127" spans="1:3" x14ac:dyDescent="0.25">
      <c r="A127" s="8"/>
      <c r="B127" s="8"/>
      <c r="C127" s="33"/>
    </row>
    <row r="128" spans="1:3" x14ac:dyDescent="0.25">
      <c r="A128" s="8"/>
      <c r="B128" s="8"/>
      <c r="C128" s="33"/>
    </row>
    <row r="129" spans="1:3" x14ac:dyDescent="0.25">
      <c r="A129" s="8"/>
      <c r="B129" s="8"/>
      <c r="C129" s="33"/>
    </row>
    <row r="130" spans="1:3" x14ac:dyDescent="0.25">
      <c r="A130" s="8"/>
      <c r="B130" s="8"/>
      <c r="C130" s="33"/>
    </row>
    <row r="131" spans="1:3" x14ac:dyDescent="0.25">
      <c r="A131" s="8"/>
      <c r="B131" s="8"/>
      <c r="C131" s="33"/>
    </row>
    <row r="132" spans="1:3" x14ac:dyDescent="0.25">
      <c r="A132" s="8"/>
      <c r="B132" s="8"/>
      <c r="C132" s="33"/>
    </row>
    <row r="133" spans="1:3" x14ac:dyDescent="0.25">
      <c r="A133" s="8"/>
      <c r="B133" s="8"/>
      <c r="C133" s="33"/>
    </row>
    <row r="134" spans="1:3" x14ac:dyDescent="0.25">
      <c r="A134" s="8"/>
      <c r="B134" s="8"/>
      <c r="C134" s="33"/>
    </row>
    <row r="135" spans="1:3" x14ac:dyDescent="0.25">
      <c r="A135" s="8"/>
      <c r="B135" s="8"/>
      <c r="C135" s="33"/>
    </row>
    <row r="136" spans="1:3" x14ac:dyDescent="0.25">
      <c r="A136" s="8"/>
      <c r="B136" s="8"/>
      <c r="C136" s="33"/>
    </row>
    <row r="137" spans="1:3" x14ac:dyDescent="0.25">
      <c r="A137" s="8"/>
      <c r="B137" s="8"/>
      <c r="C137" s="33"/>
    </row>
    <row r="138" spans="1:3" x14ac:dyDescent="0.25">
      <c r="A138" s="8"/>
      <c r="B138" s="8"/>
      <c r="C138" s="33"/>
    </row>
    <row r="139" spans="1:3" x14ac:dyDescent="0.25">
      <c r="A139" s="8"/>
      <c r="B139" s="8"/>
      <c r="C139" s="33"/>
    </row>
    <row r="140" spans="1:3" x14ac:dyDescent="0.25">
      <c r="A140" s="8"/>
      <c r="B140" s="8"/>
      <c r="C140" s="33"/>
    </row>
    <row r="141" spans="1:3" x14ac:dyDescent="0.25">
      <c r="A141" s="8"/>
      <c r="B141" s="8"/>
      <c r="C141" s="33"/>
    </row>
    <row r="142" spans="1:3" x14ac:dyDescent="0.25">
      <c r="A142" s="8"/>
      <c r="B142" s="8"/>
      <c r="C142" s="33"/>
    </row>
    <row r="143" spans="1:3" x14ac:dyDescent="0.25">
      <c r="A143" s="8"/>
      <c r="B143" s="8"/>
      <c r="C143" s="33"/>
    </row>
    <row r="144" spans="1:3" x14ac:dyDescent="0.25">
      <c r="A144" s="8"/>
      <c r="B144" s="8"/>
      <c r="C144" s="33"/>
    </row>
    <row r="145" spans="1:3" x14ac:dyDescent="0.25">
      <c r="A145" s="8"/>
      <c r="B145" s="8"/>
      <c r="C145" s="33"/>
    </row>
    <row r="146" spans="1:3" x14ac:dyDescent="0.25">
      <c r="A146" s="8"/>
      <c r="B146" s="8"/>
      <c r="C146" s="33"/>
    </row>
    <row r="147" spans="1:3" x14ac:dyDescent="0.25">
      <c r="A147" s="8"/>
      <c r="B147" s="8"/>
      <c r="C147" s="33"/>
    </row>
    <row r="148" spans="1:3" x14ac:dyDescent="0.25">
      <c r="A148" s="8"/>
      <c r="B148" s="8"/>
      <c r="C148" s="33"/>
    </row>
    <row r="149" spans="1:3" x14ac:dyDescent="0.25">
      <c r="A149" s="8"/>
      <c r="B149" s="8"/>
      <c r="C149" s="33"/>
    </row>
    <row r="150" spans="1:3" x14ac:dyDescent="0.25">
      <c r="A150" s="8"/>
      <c r="B150" s="8"/>
      <c r="C150" s="33"/>
    </row>
    <row r="151" spans="1:3" x14ac:dyDescent="0.25">
      <c r="A151" s="8"/>
      <c r="B151" s="8"/>
      <c r="C151" s="33"/>
    </row>
    <row r="152" spans="1:3" x14ac:dyDescent="0.25">
      <c r="A152" s="8"/>
      <c r="B152" s="8"/>
      <c r="C152" s="33"/>
    </row>
    <row r="153" spans="1:3" x14ac:dyDescent="0.25">
      <c r="A153" s="8"/>
      <c r="B153" s="8"/>
      <c r="C153" s="33"/>
    </row>
    <row r="154" spans="1:3" x14ac:dyDescent="0.25">
      <c r="A154" s="8"/>
      <c r="B154" s="8"/>
      <c r="C154" s="33"/>
    </row>
    <row r="155" spans="1:3" x14ac:dyDescent="0.25">
      <c r="A155" s="8"/>
      <c r="B155" s="8"/>
      <c r="C155" s="33"/>
    </row>
    <row r="156" spans="1:3" x14ac:dyDescent="0.25">
      <c r="A156" s="8"/>
      <c r="B156" s="8"/>
      <c r="C156" s="33"/>
    </row>
    <row r="157" spans="1:3" x14ac:dyDescent="0.25">
      <c r="A157" s="8"/>
      <c r="B157" s="8"/>
      <c r="C157" s="33"/>
    </row>
    <row r="158" spans="1:3" x14ac:dyDescent="0.25">
      <c r="A158" s="8"/>
      <c r="B158" s="8"/>
      <c r="C158" s="33"/>
    </row>
    <row r="159" spans="1:3" x14ac:dyDescent="0.25">
      <c r="A159" s="8"/>
      <c r="B159" s="8"/>
      <c r="C159" s="33"/>
    </row>
    <row r="160" spans="1:3" x14ac:dyDescent="0.25">
      <c r="A160" s="8"/>
      <c r="B160" s="8"/>
      <c r="C160" s="33"/>
    </row>
    <row r="161" spans="1:3" x14ac:dyDescent="0.25">
      <c r="A161" s="8"/>
      <c r="B161" s="8"/>
      <c r="C161" s="33"/>
    </row>
    <row r="162" spans="1:3" x14ac:dyDescent="0.25">
      <c r="A162" s="8"/>
      <c r="B162" s="8"/>
      <c r="C162" s="33"/>
    </row>
    <row r="163" spans="1:3" x14ac:dyDescent="0.25">
      <c r="A163" s="8"/>
      <c r="B163" s="8"/>
      <c r="C163" s="33"/>
    </row>
    <row r="164" spans="1:3" x14ac:dyDescent="0.25">
      <c r="A164" s="8"/>
      <c r="B164" s="8"/>
      <c r="C164" s="33"/>
    </row>
    <row r="165" spans="1:3" x14ac:dyDescent="0.25">
      <c r="A165" s="8"/>
      <c r="B165" s="8"/>
      <c r="C165" s="33"/>
    </row>
    <row r="166" spans="1:3" x14ac:dyDescent="0.25">
      <c r="A166" s="8"/>
      <c r="B166" s="8"/>
      <c r="C166" s="33"/>
    </row>
    <row r="167" spans="1:3" x14ac:dyDescent="0.25">
      <c r="A167" s="8"/>
      <c r="B167" s="8"/>
      <c r="C167" s="33"/>
    </row>
    <row r="168" spans="1:3" x14ac:dyDescent="0.25">
      <c r="A168" s="8"/>
      <c r="B168" s="8"/>
      <c r="C168" s="33"/>
    </row>
    <row r="169" spans="1:3" x14ac:dyDescent="0.25">
      <c r="A169" s="8"/>
      <c r="B169" s="8"/>
      <c r="C169" s="33"/>
    </row>
    <row r="170" spans="1:3" x14ac:dyDescent="0.25">
      <c r="A170" s="8"/>
      <c r="B170" s="8"/>
      <c r="C170" s="33"/>
    </row>
    <row r="171" spans="1:3" x14ac:dyDescent="0.25">
      <c r="A171" s="8"/>
      <c r="B171" s="8"/>
      <c r="C171" s="33"/>
    </row>
    <row r="172" spans="1:3" x14ac:dyDescent="0.25">
      <c r="A172" s="8"/>
      <c r="B172" s="8"/>
      <c r="C172" s="33"/>
    </row>
    <row r="173" spans="1:3" x14ac:dyDescent="0.25">
      <c r="A173" s="8"/>
      <c r="B173" s="8"/>
      <c r="C173" s="33"/>
    </row>
    <row r="174" spans="1:3" x14ac:dyDescent="0.25">
      <c r="A174" s="8"/>
      <c r="B174" s="8"/>
      <c r="C174" s="33"/>
    </row>
    <row r="175" spans="1:3" x14ac:dyDescent="0.25">
      <c r="A175" s="8"/>
      <c r="B175" s="8"/>
      <c r="C175" s="33"/>
    </row>
    <row r="176" spans="1:3" x14ac:dyDescent="0.25">
      <c r="A176" s="8"/>
      <c r="B176" s="8"/>
      <c r="C176" s="33"/>
    </row>
    <row r="177" spans="1:3" x14ac:dyDescent="0.25">
      <c r="A177" s="8"/>
      <c r="B177" s="8"/>
      <c r="C177" s="33"/>
    </row>
    <row r="178" spans="1:3" x14ac:dyDescent="0.25">
      <c r="A178" s="8"/>
      <c r="B178" s="8"/>
      <c r="C178" s="33"/>
    </row>
    <row r="179" spans="1:3" x14ac:dyDescent="0.25">
      <c r="A179" s="8"/>
      <c r="B179" s="8"/>
      <c r="C179" s="33"/>
    </row>
    <row r="180" spans="1:3" x14ac:dyDescent="0.25">
      <c r="A180" s="8"/>
      <c r="B180" s="8"/>
      <c r="C180" s="33"/>
    </row>
    <row r="181" spans="1:3" x14ac:dyDescent="0.25">
      <c r="A181" s="8"/>
      <c r="B181" s="8"/>
      <c r="C181" s="33"/>
    </row>
    <row r="182" spans="1:3" x14ac:dyDescent="0.25">
      <c r="A182" s="8"/>
      <c r="B182" s="8"/>
      <c r="C182" s="33"/>
    </row>
    <row r="183" spans="1:3" x14ac:dyDescent="0.25">
      <c r="A183" s="8"/>
      <c r="B183" s="8"/>
      <c r="C183" s="33"/>
    </row>
    <row r="184" spans="1:3" x14ac:dyDescent="0.25">
      <c r="A184" s="8"/>
      <c r="B184" s="8"/>
      <c r="C184" s="33"/>
    </row>
    <row r="185" spans="1:3" x14ac:dyDescent="0.25">
      <c r="A185" s="8"/>
      <c r="B185" s="8"/>
      <c r="C185" s="33"/>
    </row>
    <row r="186" spans="1:3" x14ac:dyDescent="0.25">
      <c r="A186" s="8"/>
      <c r="B186" s="8"/>
      <c r="C186" s="33"/>
    </row>
    <row r="187" spans="1:3" x14ac:dyDescent="0.25">
      <c r="A187" s="8"/>
      <c r="B187" s="8"/>
      <c r="C187" s="33"/>
    </row>
    <row r="188" spans="1:3" x14ac:dyDescent="0.25">
      <c r="A188" s="8"/>
      <c r="B188" s="8"/>
      <c r="C188" s="33"/>
    </row>
    <row r="189" spans="1:3" x14ac:dyDescent="0.25">
      <c r="A189" s="8"/>
      <c r="B189" s="8"/>
      <c r="C189" s="33"/>
    </row>
    <row r="190" spans="1:3" x14ac:dyDescent="0.25">
      <c r="A190" s="8"/>
      <c r="B190" s="8"/>
      <c r="C190" s="33"/>
    </row>
    <row r="191" spans="1:3" x14ac:dyDescent="0.25">
      <c r="A191" s="8"/>
      <c r="B191" s="8"/>
      <c r="C191" s="33"/>
    </row>
    <row r="192" spans="1:3" x14ac:dyDescent="0.25">
      <c r="A192" s="8"/>
      <c r="B192" s="8"/>
      <c r="C192" s="33"/>
    </row>
    <row r="193" spans="1:3" x14ac:dyDescent="0.25">
      <c r="A193" s="8"/>
      <c r="B193" s="8"/>
      <c r="C193" s="33"/>
    </row>
    <row r="194" spans="1:3" x14ac:dyDescent="0.25">
      <c r="A194" s="8"/>
      <c r="B194" s="8"/>
      <c r="C194" s="33"/>
    </row>
    <row r="195" spans="1:3" x14ac:dyDescent="0.25">
      <c r="A195" s="8"/>
      <c r="B195" s="8"/>
      <c r="C195" s="33"/>
    </row>
    <row r="196" spans="1:3" x14ac:dyDescent="0.25">
      <c r="A196" s="8"/>
      <c r="B196" s="8"/>
      <c r="C196" s="33"/>
    </row>
    <row r="197" spans="1:3" x14ac:dyDescent="0.25">
      <c r="A197" s="8"/>
      <c r="B197" s="8"/>
      <c r="C197" s="33"/>
    </row>
    <row r="198" spans="1:3" x14ac:dyDescent="0.25">
      <c r="A198" s="8"/>
      <c r="B198" s="8"/>
      <c r="C198" s="33"/>
    </row>
    <row r="199" spans="1:3" x14ac:dyDescent="0.25">
      <c r="A199" s="8"/>
      <c r="B199" s="8"/>
      <c r="C199" s="33"/>
    </row>
    <row r="200" spans="1:3" x14ac:dyDescent="0.25">
      <c r="A200" s="8"/>
      <c r="B200" s="8"/>
      <c r="C200" s="33"/>
    </row>
    <row r="201" spans="1:3" x14ac:dyDescent="0.25">
      <c r="A201" s="8"/>
      <c r="B201" s="8"/>
      <c r="C201" s="33"/>
    </row>
    <row r="202" spans="1:3" x14ac:dyDescent="0.25">
      <c r="A202" s="8"/>
      <c r="B202" s="8"/>
      <c r="C202" s="33"/>
    </row>
    <row r="203" spans="1:3" x14ac:dyDescent="0.25">
      <c r="A203" s="8"/>
      <c r="B203" s="8"/>
      <c r="C203" s="33"/>
    </row>
    <row r="204" spans="1:3" x14ac:dyDescent="0.25">
      <c r="A204" s="8"/>
      <c r="B204" s="8"/>
      <c r="C204" s="33"/>
    </row>
    <row r="205" spans="1:3" x14ac:dyDescent="0.25">
      <c r="A205" s="8"/>
      <c r="B205" s="8"/>
      <c r="C205" s="33"/>
    </row>
    <row r="206" spans="1:3" x14ac:dyDescent="0.25">
      <c r="A206" s="8"/>
      <c r="B206" s="8"/>
      <c r="C206" s="33"/>
    </row>
    <row r="207" spans="1:3" x14ac:dyDescent="0.25">
      <c r="A207" s="8"/>
      <c r="B207" s="8"/>
      <c r="C207" s="33"/>
    </row>
    <row r="208" spans="1:3" x14ac:dyDescent="0.25">
      <c r="A208" s="8"/>
      <c r="B208" s="8"/>
      <c r="C208" s="33"/>
    </row>
    <row r="209" spans="1:3" x14ac:dyDescent="0.25">
      <c r="A209" s="8"/>
      <c r="B209" s="8"/>
      <c r="C209" s="33"/>
    </row>
    <row r="210" spans="1:3" x14ac:dyDescent="0.25">
      <c r="A210" s="8"/>
      <c r="B210" s="8"/>
      <c r="C210" s="33"/>
    </row>
    <row r="211" spans="1:3" x14ac:dyDescent="0.25">
      <c r="A211" s="8"/>
      <c r="B211" s="8"/>
      <c r="C211" s="33"/>
    </row>
    <row r="212" spans="1:3" x14ac:dyDescent="0.25">
      <c r="A212" s="8"/>
      <c r="B212" s="8"/>
      <c r="C212" s="33"/>
    </row>
    <row r="213" spans="1:3" x14ac:dyDescent="0.25">
      <c r="A213" s="8"/>
      <c r="B213" s="8"/>
      <c r="C213" s="33"/>
    </row>
    <row r="214" spans="1:3" x14ac:dyDescent="0.25">
      <c r="A214" s="8"/>
      <c r="B214" s="8"/>
      <c r="C214" s="33"/>
    </row>
    <row r="215" spans="1:3" x14ac:dyDescent="0.25">
      <c r="A215" s="8"/>
      <c r="B215" s="8"/>
      <c r="C215" s="33"/>
    </row>
    <row r="216" spans="1:3" x14ac:dyDescent="0.25">
      <c r="A216" s="8"/>
      <c r="B216" s="8"/>
      <c r="C216" s="33"/>
    </row>
    <row r="217" spans="1:3" x14ac:dyDescent="0.25">
      <c r="A217" s="8"/>
      <c r="B217" s="8"/>
      <c r="C217" s="33"/>
    </row>
    <row r="218" spans="1:3" x14ac:dyDescent="0.25">
      <c r="A218" s="8"/>
      <c r="B218" s="8"/>
      <c r="C218" s="33"/>
    </row>
    <row r="219" spans="1:3" x14ac:dyDescent="0.25">
      <c r="A219" s="8"/>
      <c r="B219" s="8"/>
      <c r="C219" s="33"/>
    </row>
    <row r="220" spans="1:3" x14ac:dyDescent="0.25">
      <c r="A220" s="8"/>
      <c r="B220" s="8"/>
      <c r="C220" s="33"/>
    </row>
    <row r="221" spans="1:3" x14ac:dyDescent="0.25">
      <c r="A221" s="8"/>
      <c r="B221" s="8"/>
      <c r="C221" s="33"/>
    </row>
    <row r="222" spans="1:3" x14ac:dyDescent="0.25">
      <c r="A222" s="8"/>
      <c r="B222" s="8"/>
      <c r="C222" s="33"/>
    </row>
    <row r="223" spans="1:3" x14ac:dyDescent="0.25">
      <c r="A223" s="8"/>
      <c r="B223" s="8"/>
      <c r="C223" s="33"/>
    </row>
    <row r="224" spans="1:3" x14ac:dyDescent="0.25">
      <c r="A224" s="8"/>
      <c r="B224" s="8"/>
      <c r="C224" s="33"/>
    </row>
    <row r="225" spans="1:3" x14ac:dyDescent="0.25">
      <c r="A225" s="8"/>
      <c r="B225" s="8"/>
      <c r="C225" s="33"/>
    </row>
    <row r="226" spans="1:3" x14ac:dyDescent="0.25">
      <c r="A226" s="8"/>
      <c r="B226" s="8"/>
      <c r="C226" s="33"/>
    </row>
    <row r="227" spans="1:3" x14ac:dyDescent="0.25">
      <c r="A227" s="8"/>
      <c r="B227" s="8"/>
      <c r="C227" s="33"/>
    </row>
    <row r="228" spans="1:3" x14ac:dyDescent="0.25">
      <c r="A228" s="8"/>
      <c r="B228" s="8"/>
      <c r="C228" s="33"/>
    </row>
    <row r="229" spans="1:3" x14ac:dyDescent="0.25">
      <c r="A229" s="8"/>
      <c r="B229" s="8"/>
      <c r="C229" s="33"/>
    </row>
    <row r="230" spans="1:3" x14ac:dyDescent="0.25">
      <c r="A230" s="8"/>
      <c r="B230" s="8"/>
      <c r="C230" s="33"/>
    </row>
    <row r="231" spans="1:3" x14ac:dyDescent="0.25">
      <c r="A231" s="8"/>
      <c r="B231" s="8"/>
      <c r="C231" s="33"/>
    </row>
    <row r="232" spans="1:3" x14ac:dyDescent="0.25">
      <c r="A232" s="8"/>
      <c r="B232" s="8"/>
      <c r="C232" s="33"/>
    </row>
    <row r="233" spans="1:3" x14ac:dyDescent="0.25">
      <c r="A233" s="8"/>
      <c r="B233" s="8"/>
      <c r="C233" s="33"/>
    </row>
    <row r="234" spans="1:3" x14ac:dyDescent="0.25">
      <c r="A234" s="8"/>
      <c r="B234" s="8"/>
      <c r="C234" s="33"/>
    </row>
    <row r="235" spans="1:3" x14ac:dyDescent="0.25">
      <c r="A235" s="8"/>
      <c r="B235" s="8"/>
      <c r="C235" s="33"/>
    </row>
    <row r="236" spans="1:3" x14ac:dyDescent="0.25">
      <c r="A236" s="8"/>
      <c r="B236" s="8"/>
      <c r="C236" s="33"/>
    </row>
    <row r="237" spans="1:3" x14ac:dyDescent="0.25">
      <c r="A237" s="8"/>
      <c r="B237" s="8"/>
      <c r="C237" s="33"/>
    </row>
    <row r="238" spans="1:3" x14ac:dyDescent="0.25">
      <c r="A238" s="8"/>
      <c r="B238" s="8"/>
      <c r="C238" s="33"/>
    </row>
    <row r="239" spans="1:3" x14ac:dyDescent="0.25">
      <c r="A239" s="8"/>
      <c r="B239" s="8"/>
      <c r="C239" s="33"/>
    </row>
    <row r="240" spans="1:3" x14ac:dyDescent="0.25">
      <c r="A240" s="8"/>
      <c r="B240" s="8"/>
      <c r="C240" s="33"/>
    </row>
    <row r="241" spans="1:3" x14ac:dyDescent="0.25">
      <c r="A241" s="8"/>
      <c r="B241" s="8"/>
      <c r="C241" s="33"/>
    </row>
    <row r="242" spans="1:3" x14ac:dyDescent="0.25">
      <c r="A242" s="8"/>
      <c r="B242" s="8"/>
      <c r="C242" s="33"/>
    </row>
    <row r="243" spans="1:3" x14ac:dyDescent="0.25">
      <c r="A243" s="8"/>
      <c r="B243" s="8"/>
      <c r="C243" s="33"/>
    </row>
    <row r="244" spans="1:3" x14ac:dyDescent="0.25">
      <c r="A244" s="8"/>
      <c r="B244" s="8"/>
      <c r="C244" s="33"/>
    </row>
    <row r="245" spans="1:3" x14ac:dyDescent="0.25">
      <c r="A245" s="8"/>
      <c r="B245" s="8"/>
      <c r="C245" s="33"/>
    </row>
    <row r="246" spans="1:3" x14ac:dyDescent="0.25">
      <c r="A246" s="8"/>
      <c r="B246" s="8"/>
      <c r="C246" s="33"/>
    </row>
    <row r="247" spans="1:3" x14ac:dyDescent="0.25">
      <c r="A247" s="8"/>
      <c r="B247" s="8"/>
      <c r="C247" s="8"/>
    </row>
    <row r="248" spans="1:3" x14ac:dyDescent="0.25">
      <c r="A248" s="8"/>
      <c r="B248" s="8"/>
      <c r="C248" s="8"/>
    </row>
  </sheetData>
  <sheetProtection sheet="1" formatCells="0" formatColumns="0" formatRows="0"/>
  <mergeCells count="4">
    <mergeCell ref="A4:C6"/>
    <mergeCell ref="A1:P2"/>
    <mergeCell ref="E4:P4"/>
    <mergeCell ref="A3:P3"/>
  </mergeCells>
  <conditionalFormatting sqref="B8:C30">
    <cfRule type="expression" dxfId="40" priority="1">
      <formula>ISBLANK($A8)</formula>
    </cfRule>
  </conditionalFormatting>
  <hyperlinks>
    <hyperlink ref="B31" location="หน้าหลัก!A1" display="&lt;--กลับหน้าหลัก" xr:uid="{E8C72EF1-5719-484C-AED0-3B926A4FC991}"/>
    <hyperlink ref="C31" location="'3'!A1" display="2. ร่างเส้นทางความเสี่ยง --&gt;" xr:uid="{CC8D804A-10CF-4297-83C4-698AE856D6DB}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ECEB96-DA0B-469A-A7E8-76993FF105B0}">
  <sheetPr>
    <tabColor rgb="FF00B0F0"/>
  </sheetPr>
  <dimension ref="A1:K249"/>
  <sheetViews>
    <sheetView zoomScaleNormal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B6" sqref="B6:C6"/>
    </sheetView>
  </sheetViews>
  <sheetFormatPr defaultRowHeight="15" x14ac:dyDescent="0.25"/>
  <cols>
    <col min="1" max="1" width="4.28515625" style="57" customWidth="1"/>
    <col min="2" max="2" width="18" style="59" customWidth="1"/>
    <col min="3" max="3" width="14.140625" style="68" customWidth="1"/>
    <col min="4" max="4" width="19.140625" style="57" customWidth="1"/>
    <col min="5" max="5" width="14.28515625" style="57" customWidth="1"/>
    <col min="6" max="6" width="19.42578125" style="57" customWidth="1"/>
    <col min="7" max="7" width="16.140625" style="57" customWidth="1"/>
    <col min="8" max="8" width="18.85546875" style="57" customWidth="1"/>
    <col min="9" max="9" width="40" style="59" customWidth="1"/>
    <col min="10" max="10" width="53.5703125" style="57" customWidth="1"/>
    <col min="11" max="11" width="6.28515625" style="57" hidden="1" customWidth="1"/>
    <col min="12" max="12" width="6.28515625" style="57" customWidth="1"/>
    <col min="13" max="16384" width="9.140625" style="57"/>
  </cols>
  <sheetData>
    <row r="1" spans="1:11" ht="30" customHeight="1" thickBot="1" x14ac:dyDescent="0.3">
      <c r="A1" s="258" t="s">
        <v>101</v>
      </c>
      <c r="B1" s="259"/>
      <c r="C1" s="259"/>
      <c r="D1" s="259"/>
      <c r="E1" s="259"/>
      <c r="F1" s="259"/>
      <c r="G1" s="259"/>
      <c r="H1" s="259"/>
      <c r="I1" s="259"/>
      <c r="J1" s="260"/>
    </row>
    <row r="2" spans="1:11" ht="18.75" x14ac:dyDescent="0.3">
      <c r="A2" s="256" t="str">
        <f>'1'!B6</f>
        <v xml:space="preserve">การประเมินความเสี่ยงเชิงคุณภาพของการนำเข้า  จากในเข้ามาสู่ในช่วง </v>
      </c>
      <c r="B2" s="256"/>
      <c r="C2" s="256"/>
      <c r="D2" s="256"/>
      <c r="E2" s="256"/>
      <c r="F2" s="256"/>
      <c r="G2" s="256"/>
      <c r="H2" s="256"/>
      <c r="I2" s="256"/>
      <c r="J2" s="256"/>
    </row>
    <row r="3" spans="1:11" ht="18.75" x14ac:dyDescent="0.3">
      <c r="A3" s="261" t="s">
        <v>86</v>
      </c>
      <c r="B3" s="261"/>
      <c r="C3" s="95"/>
      <c r="D3" s="95"/>
      <c r="E3" s="95"/>
      <c r="F3" s="95"/>
      <c r="G3" s="95"/>
      <c r="H3" s="95"/>
      <c r="I3" s="95"/>
      <c r="J3" s="97" t="s">
        <v>114</v>
      </c>
    </row>
    <row r="4" spans="1:11" ht="45" x14ac:dyDescent="0.25">
      <c r="A4" s="257" t="str">
        <f>'2'!A7</f>
        <v>ที่</v>
      </c>
      <c r="B4" s="257" t="str">
        <f>'2'!B7</f>
        <v>ปัจจัยเสี่ยงของการนำโรคจากต้นทาง</v>
      </c>
      <c r="C4" s="257" t="str">
        <f>'2'!C7</f>
        <v>ประเภท</v>
      </c>
      <c r="D4" s="257" t="s">
        <v>5</v>
      </c>
      <c r="E4" s="257"/>
      <c r="F4" s="257" t="s">
        <v>6</v>
      </c>
      <c r="G4" s="257"/>
      <c r="H4" s="70" t="s">
        <v>102</v>
      </c>
      <c r="I4" s="257" t="s">
        <v>16</v>
      </c>
      <c r="J4" s="257" t="s">
        <v>17</v>
      </c>
      <c r="K4" s="255" t="s">
        <v>134</v>
      </c>
    </row>
    <row r="5" spans="1:11" s="69" customFormat="1" ht="45" x14ac:dyDescent="0.25">
      <c r="A5" s="257"/>
      <c r="B5" s="257"/>
      <c r="C5" s="257"/>
      <c r="D5" s="84" t="s">
        <v>18</v>
      </c>
      <c r="E5" s="84" t="s">
        <v>35</v>
      </c>
      <c r="F5" s="84" t="s">
        <v>19</v>
      </c>
      <c r="G5" s="84" t="s">
        <v>36</v>
      </c>
      <c r="H5" s="83" t="s">
        <v>65</v>
      </c>
      <c r="I5" s="257"/>
      <c r="J5" s="257"/>
      <c r="K5" s="255"/>
    </row>
    <row r="6" spans="1:11" ht="30" x14ac:dyDescent="0.25">
      <c r="A6" s="78">
        <f>'2'!A8</f>
        <v>1</v>
      </c>
      <c r="B6" s="71" t="str">
        <f>'2'!B8</f>
        <v>การนำเข้าสัตว์มีชีวิต</v>
      </c>
      <c r="C6" s="136" t="str">
        <f>'2'!C8</f>
        <v>ถูกต้อง</v>
      </c>
      <c r="D6" s="51" t="s">
        <v>25</v>
      </c>
      <c r="E6" s="72"/>
      <c r="F6" s="72" t="s">
        <v>23</v>
      </c>
      <c r="G6" s="72" t="s">
        <v>26</v>
      </c>
      <c r="H6" s="73" t="str">
        <f>IFERROR(INDEX('Risk Matrix'!$C$4:$G$8,MATCH(D6,'Risk Matrix'!$B$4:$B$8,0),MATCH(F6,'Risk Matrix'!$C$3:$G$3,0))," ")</f>
        <v>น้อยมาก</v>
      </c>
      <c r="I6" s="74"/>
      <c r="J6" s="75"/>
      <c r="K6" s="149" t="str">
        <f>H6</f>
        <v>น้อยมาก</v>
      </c>
    </row>
    <row r="7" spans="1:11" x14ac:dyDescent="0.25">
      <c r="A7" s="78">
        <f>'2'!A9</f>
        <v>0</v>
      </c>
      <c r="B7" s="71">
        <f>'2'!B9</f>
        <v>0</v>
      </c>
      <c r="C7" s="137">
        <f>'2'!C9</f>
        <v>0</v>
      </c>
      <c r="D7" s="72"/>
      <c r="E7" s="72"/>
      <c r="F7" s="72"/>
      <c r="G7" s="72"/>
      <c r="H7" s="73" t="str">
        <f>IFERROR(INDEX('Risk Matrix'!$C$4:$G$8,MATCH(D7,'Risk Matrix'!$B$4:$B$8,0),MATCH(F7,'Risk Matrix'!$C$3:$G$3,0))," ")</f>
        <v xml:space="preserve"> </v>
      </c>
      <c r="I7" s="74"/>
      <c r="J7" s="75"/>
      <c r="K7" s="149" t="str">
        <f>IFERROR(INDEX('Risk Matrix'!$C$14:$G$18,MATCH(K6,'Risk Matrix'!$B$14:$B$18,0),MATCH(H7,'Risk Matrix'!$C$13:$G$13,0)),"")</f>
        <v/>
      </c>
    </row>
    <row r="8" spans="1:11" x14ac:dyDescent="0.25">
      <c r="A8" s="78">
        <f>'2'!A10</f>
        <v>0</v>
      </c>
      <c r="B8" s="71">
        <f>'2'!B10</f>
        <v>0</v>
      </c>
      <c r="C8" s="137">
        <f>'2'!C10</f>
        <v>0</v>
      </c>
      <c r="D8" s="72"/>
      <c r="E8" s="72"/>
      <c r="F8" s="72"/>
      <c r="G8" s="72"/>
      <c r="H8" s="73" t="str">
        <f>IFERROR(INDEX('Risk Matrix'!$C$4:$G$8,MATCH(D8,'Risk Matrix'!$B$4:$B$8,0),MATCH(F8,'Risk Matrix'!$C$3:$G$3,0))," ")</f>
        <v xml:space="preserve"> </v>
      </c>
      <c r="I8" s="74"/>
      <c r="J8" s="76"/>
      <c r="K8" s="149" t="str">
        <f>IFERROR(INDEX('Risk Matrix'!$C$14:$G$18,MATCH(K7,'Risk Matrix'!$B$14:$B$18,0),MATCH(H8,'Risk Matrix'!$C$13:$G$13,0)),"")</f>
        <v/>
      </c>
    </row>
    <row r="9" spans="1:11" x14ac:dyDescent="0.25">
      <c r="A9" s="78">
        <f>'2'!A11</f>
        <v>0</v>
      </c>
      <c r="B9" s="71">
        <f>'2'!B11</f>
        <v>0</v>
      </c>
      <c r="C9" s="137">
        <f>'2'!C11</f>
        <v>0</v>
      </c>
      <c r="D9" s="72"/>
      <c r="E9" s="72"/>
      <c r="F9" s="72"/>
      <c r="G9" s="72"/>
      <c r="H9" s="73" t="str">
        <f>IFERROR(INDEX('Risk Matrix'!$C$4:$G$8,MATCH(D9,'Risk Matrix'!$B$4:$B$8,0),MATCH(F9,'Risk Matrix'!$C$3:$G$3,0))," ")</f>
        <v xml:space="preserve"> </v>
      </c>
      <c r="I9" s="74"/>
      <c r="J9" s="76"/>
      <c r="K9" s="149" t="str">
        <f>IFERROR(INDEX('Risk Matrix'!$C$14:$G$18,MATCH(K8,'Risk Matrix'!$B$14:$B$18,0),MATCH(H9,'Risk Matrix'!$C$13:$G$13,0)),"")</f>
        <v/>
      </c>
    </row>
    <row r="10" spans="1:11" x14ac:dyDescent="0.25">
      <c r="A10" s="78">
        <f>'2'!A12</f>
        <v>0</v>
      </c>
      <c r="B10" s="71">
        <f>'2'!B12</f>
        <v>0</v>
      </c>
      <c r="C10" s="137">
        <f>'2'!C12</f>
        <v>0</v>
      </c>
      <c r="D10" s="72"/>
      <c r="E10" s="72"/>
      <c r="F10" s="72"/>
      <c r="G10" s="72"/>
      <c r="H10" s="73" t="str">
        <f>IFERROR(INDEX('Risk Matrix'!$C$4:$G$8,MATCH(D10,'Risk Matrix'!$B$4:$B$8,0),MATCH(F10,'Risk Matrix'!$C$3:$G$3,0))," ")</f>
        <v xml:space="preserve"> </v>
      </c>
      <c r="I10" s="74"/>
      <c r="J10" s="75"/>
      <c r="K10" s="149" t="str">
        <f>IFERROR(INDEX('Risk Matrix'!$C$14:$G$18,MATCH(K9,'Risk Matrix'!$B$14:$B$18,0),MATCH(H10,'Risk Matrix'!$C$13:$G$13,0)),"")</f>
        <v/>
      </c>
    </row>
    <row r="11" spans="1:11" x14ac:dyDescent="0.25">
      <c r="A11" s="78">
        <f>'2'!A13</f>
        <v>0</v>
      </c>
      <c r="B11" s="71">
        <f>'2'!B13</f>
        <v>0</v>
      </c>
      <c r="C11" s="138">
        <f>'2'!C13</f>
        <v>0</v>
      </c>
      <c r="D11" s="77"/>
      <c r="E11" s="77"/>
      <c r="F11" s="77"/>
      <c r="G11" s="77"/>
      <c r="H11" s="2" t="str">
        <f>IFERROR(INDEX('Risk Matrix'!$C$4:$G$8,MATCH(D11,'Risk Matrix'!$B$4:$B$8,0),MATCH(F11,'Risk Matrix'!$C$3:$G$3,0))," ")</f>
        <v xml:space="preserve"> </v>
      </c>
      <c r="I11" s="75"/>
      <c r="J11" s="75"/>
      <c r="K11" s="149" t="str">
        <f>IFERROR(INDEX('Risk Matrix'!$C$14:$G$18,MATCH(K10,'Risk Matrix'!$B$14:$B$18,0),MATCH(H11,'Risk Matrix'!$C$13:$G$13,0)),"")</f>
        <v/>
      </c>
    </row>
    <row r="12" spans="1:11" x14ac:dyDescent="0.25">
      <c r="A12" s="78">
        <f>'2'!A14</f>
        <v>0</v>
      </c>
      <c r="B12" s="71">
        <f>'2'!B14</f>
        <v>0</v>
      </c>
      <c r="C12" s="138">
        <f>'2'!C14</f>
        <v>0</v>
      </c>
      <c r="D12" s="77"/>
      <c r="E12" s="77"/>
      <c r="F12" s="77"/>
      <c r="G12" s="77"/>
      <c r="H12" s="2" t="str">
        <f>IFERROR(INDEX('Risk Matrix'!$C$4:$G$8,MATCH(D12,'Risk Matrix'!$B$4:$B$8,0),MATCH(F12,'Risk Matrix'!$C$3:$G$3,0))," ")</f>
        <v xml:space="preserve"> </v>
      </c>
      <c r="I12" s="74"/>
      <c r="J12" s="75"/>
      <c r="K12" s="149" t="str">
        <f>IFERROR(INDEX('Risk Matrix'!$C$14:$G$18,MATCH(K11,'Risk Matrix'!$B$14:$B$18,0),MATCH(H12,'Risk Matrix'!$C$13:$G$13,0)),"")</f>
        <v/>
      </c>
    </row>
    <row r="13" spans="1:11" x14ac:dyDescent="0.25">
      <c r="A13" s="78">
        <f>'2'!A15</f>
        <v>0</v>
      </c>
      <c r="B13" s="71">
        <f>'2'!B15</f>
        <v>0</v>
      </c>
      <c r="C13" s="138">
        <f>'2'!C15</f>
        <v>0</v>
      </c>
      <c r="D13" s="77"/>
      <c r="E13" s="77"/>
      <c r="F13" s="77"/>
      <c r="G13" s="77"/>
      <c r="H13" s="2" t="str">
        <f>IFERROR(INDEX('Risk Matrix'!$C$4:$G$8,MATCH(D13,'Risk Matrix'!$B$4:$B$8,0),MATCH(F13,'Risk Matrix'!$C$3:$G$3,0))," ")</f>
        <v xml:space="preserve"> </v>
      </c>
      <c r="I13" s="75"/>
      <c r="J13" s="75"/>
      <c r="K13" s="149" t="str">
        <f>IFERROR(INDEX('Risk Matrix'!$C$14:$G$18,MATCH(K12,'Risk Matrix'!$B$14:$B$18,0),MATCH(H13,'Risk Matrix'!$C$13:$G$13,0)),"")</f>
        <v/>
      </c>
    </row>
    <row r="14" spans="1:11" x14ac:dyDescent="0.25">
      <c r="A14" s="78">
        <f>'2'!A16</f>
        <v>0</v>
      </c>
      <c r="B14" s="71">
        <f>'2'!B16</f>
        <v>0</v>
      </c>
      <c r="C14" s="138">
        <f>'2'!C16</f>
        <v>0</v>
      </c>
      <c r="D14" s="77"/>
      <c r="E14" s="77"/>
      <c r="F14" s="77"/>
      <c r="G14" s="77"/>
      <c r="H14" s="2" t="str">
        <f>IFERROR(INDEX('Risk Matrix'!$C$4:$G$8,MATCH(D14,'Risk Matrix'!$B$4:$B$8,0),MATCH(F14,'Risk Matrix'!$C$3:$G$3,0))," ")</f>
        <v xml:space="preserve"> </v>
      </c>
      <c r="I14" s="76"/>
      <c r="J14" s="34"/>
      <c r="K14" s="149" t="str">
        <f>IFERROR(INDEX('Risk Matrix'!$C$14:$G$18,MATCH(K13,'Risk Matrix'!$B$14:$B$18,0),MATCH(H14,'Risk Matrix'!$C$13:$G$13,0)),"")</f>
        <v/>
      </c>
    </row>
    <row r="15" spans="1:11" x14ac:dyDescent="0.25">
      <c r="A15" s="78">
        <f>'2'!A17</f>
        <v>0</v>
      </c>
      <c r="B15" s="71">
        <f>'2'!B17</f>
        <v>0</v>
      </c>
      <c r="C15" s="138">
        <f>'2'!C17</f>
        <v>0</v>
      </c>
      <c r="D15" s="77"/>
      <c r="E15" s="77"/>
      <c r="F15" s="77"/>
      <c r="G15" s="77"/>
      <c r="H15" s="2" t="str">
        <f>IFERROR(INDEX('Risk Matrix'!$C$4:$G$8,MATCH(D15,'Risk Matrix'!$B$4:$B$8,0),MATCH(F15,'Risk Matrix'!$C$3:$G$3,0))," ")</f>
        <v xml:space="preserve"> </v>
      </c>
      <c r="I15" s="76"/>
      <c r="J15" s="34"/>
      <c r="K15" s="149" t="str">
        <f>IFERROR(INDEX('Risk Matrix'!$C$14:$G$18,MATCH(K14,'Risk Matrix'!$B$14:$B$18,0),MATCH(H15,'Risk Matrix'!$C$13:$G$13,0)),"")</f>
        <v/>
      </c>
    </row>
    <row r="16" spans="1:11" x14ac:dyDescent="0.25">
      <c r="A16" s="78">
        <f>'2'!A18</f>
        <v>0</v>
      </c>
      <c r="B16" s="71">
        <f>'2'!B18</f>
        <v>0</v>
      </c>
      <c r="C16" s="138">
        <f>'2'!C18</f>
        <v>0</v>
      </c>
      <c r="D16" s="77"/>
      <c r="E16" s="77"/>
      <c r="F16" s="77"/>
      <c r="G16" s="77"/>
      <c r="H16" s="2" t="str">
        <f>IFERROR(INDEX('Risk Matrix'!$C$4:$G$8,MATCH(D16,'Risk Matrix'!$B$4:$B$8,0),MATCH(F16,'Risk Matrix'!$C$3:$G$3,0))," ")</f>
        <v xml:space="preserve"> </v>
      </c>
      <c r="I16" s="76"/>
      <c r="J16" s="34"/>
      <c r="K16" s="149" t="str">
        <f>IFERROR(INDEX('Risk Matrix'!$C$14:$G$18,MATCH(K15,'Risk Matrix'!$B$14:$B$18,0),MATCH(H16,'Risk Matrix'!$C$13:$G$13,0)),"")</f>
        <v/>
      </c>
    </row>
    <row r="17" spans="1:11" x14ac:dyDescent="0.25">
      <c r="A17" s="78">
        <f>'2'!A19</f>
        <v>0</v>
      </c>
      <c r="B17" s="71">
        <f>'2'!B19</f>
        <v>0</v>
      </c>
      <c r="C17" s="138">
        <f>'2'!C19</f>
        <v>0</v>
      </c>
      <c r="D17" s="77"/>
      <c r="E17" s="77"/>
      <c r="F17" s="77"/>
      <c r="G17" s="77"/>
      <c r="H17" s="2" t="str">
        <f>IFERROR(INDEX('Risk Matrix'!$C$4:$G$8,MATCH(D17,'Risk Matrix'!$B$4:$B$8,0),MATCH(F17,'Risk Matrix'!$C$3:$G$3,0))," ")</f>
        <v xml:space="preserve"> </v>
      </c>
      <c r="I17" s="76"/>
      <c r="J17" s="34"/>
      <c r="K17" s="149" t="str">
        <f>IFERROR(INDEX('Risk Matrix'!$C$14:$G$18,MATCH(K16,'Risk Matrix'!$B$14:$B$18,0),MATCH(H17,'Risk Matrix'!$C$13:$G$13,0)),"")</f>
        <v/>
      </c>
    </row>
    <row r="18" spans="1:11" x14ac:dyDescent="0.25">
      <c r="A18" s="78">
        <f>'2'!A20</f>
        <v>0</v>
      </c>
      <c r="B18" s="71">
        <f>'2'!B20</f>
        <v>0</v>
      </c>
      <c r="C18" s="138">
        <f>'2'!C20</f>
        <v>0</v>
      </c>
      <c r="D18" s="77"/>
      <c r="E18" s="77"/>
      <c r="F18" s="77"/>
      <c r="G18" s="77"/>
      <c r="H18" s="2" t="str">
        <f>IFERROR(INDEX('Risk Matrix'!$C$4:$G$8,MATCH(D18,'Risk Matrix'!$B$4:$B$8,0),MATCH(F18,'Risk Matrix'!$C$3:$G$3,0))," ")</f>
        <v xml:space="preserve"> </v>
      </c>
      <c r="I18" s="76"/>
      <c r="J18" s="34"/>
      <c r="K18" s="149" t="str">
        <f>IFERROR(INDEX('Risk Matrix'!$C$14:$G$18,MATCH(K17,'Risk Matrix'!$B$14:$B$18,0),MATCH(H18,'Risk Matrix'!$C$13:$G$13,0)),"")</f>
        <v/>
      </c>
    </row>
    <row r="19" spans="1:11" x14ac:dyDescent="0.25">
      <c r="A19" s="78">
        <f>'2'!A21</f>
        <v>0</v>
      </c>
      <c r="B19" s="71">
        <f>'2'!B21</f>
        <v>0</v>
      </c>
      <c r="C19" s="138">
        <f>'2'!C21</f>
        <v>0</v>
      </c>
      <c r="D19" s="77"/>
      <c r="E19" s="77"/>
      <c r="F19" s="77"/>
      <c r="G19" s="77"/>
      <c r="H19" s="2" t="str">
        <f>IFERROR(INDEX('Risk Matrix'!$C$4:$G$8,MATCH(D19,'Risk Matrix'!$B$4:$B$8,0),MATCH(F19,'Risk Matrix'!$C$3:$G$3,0))," ")</f>
        <v xml:space="preserve"> </v>
      </c>
      <c r="I19" s="76"/>
      <c r="J19" s="34"/>
      <c r="K19" s="149" t="str">
        <f>IFERROR(INDEX('Risk Matrix'!$C$14:$G$18,MATCH(K18,'Risk Matrix'!$B$14:$B$18,0),MATCH(H19,'Risk Matrix'!$C$13:$G$13,0)),"")</f>
        <v/>
      </c>
    </row>
    <row r="20" spans="1:11" x14ac:dyDescent="0.25">
      <c r="A20" s="78">
        <f>'2'!A22</f>
        <v>0</v>
      </c>
      <c r="B20" s="71">
        <f>'2'!B22</f>
        <v>0</v>
      </c>
      <c r="C20" s="138">
        <f>'2'!C22</f>
        <v>0</v>
      </c>
      <c r="D20" s="77"/>
      <c r="E20" s="77"/>
      <c r="F20" s="77"/>
      <c r="G20" s="77"/>
      <c r="H20" s="2" t="str">
        <f>IFERROR(INDEX('Risk Matrix'!$C$4:$G$8,MATCH(D20,'Risk Matrix'!$B$4:$B$8,0),MATCH(F20,'Risk Matrix'!$C$3:$G$3,0))," ")</f>
        <v xml:space="preserve"> </v>
      </c>
      <c r="I20" s="76"/>
      <c r="J20" s="34"/>
      <c r="K20" s="149" t="str">
        <f>IFERROR(INDEX('Risk Matrix'!$C$14:$G$18,MATCH(K19,'Risk Matrix'!$B$14:$B$18,0),MATCH(H20,'Risk Matrix'!$C$13:$G$13,0)),"")</f>
        <v/>
      </c>
    </row>
    <row r="21" spans="1:11" x14ac:dyDescent="0.25">
      <c r="A21" s="78">
        <f>'2'!A23</f>
        <v>0</v>
      </c>
      <c r="B21" s="71">
        <f>'2'!B23</f>
        <v>0</v>
      </c>
      <c r="C21" s="138">
        <f>'2'!C23</f>
        <v>0</v>
      </c>
      <c r="D21" s="77"/>
      <c r="E21" s="77"/>
      <c r="F21" s="77"/>
      <c r="G21" s="77"/>
      <c r="H21" s="2" t="str">
        <f>IFERROR(INDEX('Risk Matrix'!$C$4:$G$8,MATCH(D21,'Risk Matrix'!$B$4:$B$8,0),MATCH(F21,'Risk Matrix'!$C$3:$G$3,0))," ")</f>
        <v xml:space="preserve"> </v>
      </c>
      <c r="I21" s="76"/>
      <c r="J21" s="34"/>
      <c r="K21" s="149" t="str">
        <f>IFERROR(INDEX('Risk Matrix'!$C$14:$G$18,MATCH(K20,'Risk Matrix'!$B$14:$B$18,0),MATCH(H21,'Risk Matrix'!$C$13:$G$13,0)),"")</f>
        <v/>
      </c>
    </row>
    <row r="22" spans="1:11" x14ac:dyDescent="0.25">
      <c r="A22" s="78">
        <f>'2'!A24</f>
        <v>0</v>
      </c>
      <c r="B22" s="71">
        <f>'2'!B24</f>
        <v>0</v>
      </c>
      <c r="C22" s="138">
        <f>'2'!C24</f>
        <v>0</v>
      </c>
      <c r="D22" s="77"/>
      <c r="E22" s="77"/>
      <c r="F22" s="77"/>
      <c r="G22" s="77"/>
      <c r="H22" s="2" t="str">
        <f>IFERROR(INDEX('Risk Matrix'!$C$4:$G$8,MATCH(D22,'Risk Matrix'!$B$4:$B$8,0),MATCH(F22,'Risk Matrix'!$C$3:$G$3,0))," ")</f>
        <v xml:space="preserve"> </v>
      </c>
      <c r="I22" s="76"/>
      <c r="J22" s="34"/>
      <c r="K22" s="149" t="str">
        <f>IFERROR(INDEX('Risk Matrix'!$C$14:$G$18,MATCH(K21,'Risk Matrix'!$B$14:$B$18,0),MATCH(H22,'Risk Matrix'!$C$13:$G$13,0)),"")</f>
        <v/>
      </c>
    </row>
    <row r="23" spans="1:11" x14ac:dyDescent="0.25">
      <c r="A23" s="78">
        <f>'2'!A25</f>
        <v>0</v>
      </c>
      <c r="B23" s="71">
        <f>'2'!B25</f>
        <v>0</v>
      </c>
      <c r="C23" s="138">
        <f>'2'!C25</f>
        <v>0</v>
      </c>
      <c r="D23" s="77"/>
      <c r="E23" s="77"/>
      <c r="F23" s="77"/>
      <c r="G23" s="77"/>
      <c r="H23" s="2" t="str">
        <f>IFERROR(INDEX('Risk Matrix'!$C$4:$G$8,MATCH(D23,'Risk Matrix'!$B$4:$B$8,0),MATCH(F23,'Risk Matrix'!$C$3:$G$3,0))," ")</f>
        <v xml:space="preserve"> </v>
      </c>
      <c r="I23" s="76"/>
      <c r="J23" s="34"/>
      <c r="K23" s="149" t="str">
        <f>IFERROR(INDEX('Risk Matrix'!$C$14:$G$18,MATCH(K22,'Risk Matrix'!$B$14:$B$18,0),MATCH(H23,'Risk Matrix'!$C$13:$G$13,0)),"")</f>
        <v/>
      </c>
    </row>
    <row r="24" spans="1:11" x14ac:dyDescent="0.25">
      <c r="A24" s="78">
        <f>'2'!A26</f>
        <v>0</v>
      </c>
      <c r="B24" s="71">
        <f>'2'!B26</f>
        <v>0</v>
      </c>
      <c r="C24" s="138">
        <f>'2'!C26</f>
        <v>0</v>
      </c>
      <c r="D24" s="77"/>
      <c r="E24" s="77"/>
      <c r="F24" s="77"/>
      <c r="G24" s="77"/>
      <c r="H24" s="2" t="str">
        <f>IFERROR(INDEX('Risk Matrix'!$C$4:$G$8,MATCH(D24,'Risk Matrix'!$B$4:$B$8,0),MATCH(F24,'Risk Matrix'!$C$3:$G$3,0))," ")</f>
        <v xml:space="preserve"> </v>
      </c>
      <c r="I24" s="76"/>
      <c r="J24" s="34"/>
      <c r="K24" s="149" t="str">
        <f>IFERROR(INDEX('Risk Matrix'!$C$14:$G$18,MATCH(K23,'Risk Matrix'!$B$14:$B$18,0),MATCH(H24,'Risk Matrix'!$C$13:$G$13,0)),"")</f>
        <v/>
      </c>
    </row>
    <row r="25" spans="1:11" x14ac:dyDescent="0.25">
      <c r="A25" s="78">
        <f>'2'!A27</f>
        <v>0</v>
      </c>
      <c r="B25" s="71">
        <f>'2'!B27</f>
        <v>0</v>
      </c>
      <c r="C25" s="138">
        <f>'2'!C27</f>
        <v>0</v>
      </c>
      <c r="D25" s="77"/>
      <c r="E25" s="77"/>
      <c r="F25" s="77"/>
      <c r="G25" s="77"/>
      <c r="H25" s="2" t="str">
        <f>IFERROR(INDEX('Risk Matrix'!$C$4:$G$8,MATCH(D25,'Risk Matrix'!$B$4:$B$8,0),MATCH(F25,'Risk Matrix'!$C$3:$G$3,0))," ")</f>
        <v xml:space="preserve"> </v>
      </c>
      <c r="I25" s="76"/>
      <c r="J25" s="34"/>
      <c r="K25" s="149" t="str">
        <f>IFERROR(INDEX('Risk Matrix'!$C$14:$G$18,MATCH(K24,'Risk Matrix'!$B$14:$B$18,0),MATCH(H25,'Risk Matrix'!$C$13:$G$13,0)),"")</f>
        <v/>
      </c>
    </row>
    <row r="26" spans="1:11" x14ac:dyDescent="0.25">
      <c r="A26" s="78">
        <f>'2'!A28</f>
        <v>0</v>
      </c>
      <c r="B26" s="71">
        <f>'2'!B28</f>
        <v>0</v>
      </c>
      <c r="C26" s="138">
        <f>'2'!C28</f>
        <v>0</v>
      </c>
      <c r="D26" s="77"/>
      <c r="E26" s="77"/>
      <c r="F26" s="77"/>
      <c r="G26" s="77"/>
      <c r="H26" s="2" t="str">
        <f>IFERROR(INDEX('Risk Matrix'!$C$4:$G$8,MATCH(D26,'Risk Matrix'!$B$4:$B$8,0),MATCH(F26,'Risk Matrix'!$C$3:$G$3,0))," ")</f>
        <v xml:space="preserve"> </v>
      </c>
      <c r="I26" s="76"/>
      <c r="J26" s="34"/>
      <c r="K26" s="149" t="str">
        <f>IFERROR(INDEX('Risk Matrix'!$C$14:$G$18,MATCH(K25,'Risk Matrix'!$B$14:$B$18,0),MATCH(H26,'Risk Matrix'!$C$13:$G$13,0)),"")</f>
        <v/>
      </c>
    </row>
    <row r="27" spans="1:11" x14ac:dyDescent="0.25">
      <c r="A27" s="78">
        <f>'2'!A29</f>
        <v>0</v>
      </c>
      <c r="B27" s="71">
        <f>'2'!B29</f>
        <v>0</v>
      </c>
      <c r="C27" s="138">
        <f>'2'!C29</f>
        <v>0</v>
      </c>
      <c r="D27" s="77"/>
      <c r="E27" s="77"/>
      <c r="F27" s="77"/>
      <c r="G27" s="77"/>
      <c r="H27" s="2" t="str">
        <f>IFERROR(INDEX('Risk Matrix'!$C$4:$G$8,MATCH(D27,'Risk Matrix'!$B$4:$B$8,0),MATCH(F27,'Risk Matrix'!$C$3:$G$3,0))," ")</f>
        <v xml:space="preserve"> </v>
      </c>
      <c r="I27" s="76"/>
      <c r="J27" s="34"/>
      <c r="K27" s="149" t="str">
        <f>IFERROR(INDEX('Risk Matrix'!$C$14:$G$18,MATCH(K26,'Risk Matrix'!$B$14:$B$18,0),MATCH(H27,'Risk Matrix'!$C$13:$G$13,0)),"")</f>
        <v/>
      </c>
    </row>
    <row r="28" spans="1:11" x14ac:dyDescent="0.25">
      <c r="A28" s="78">
        <f>'2'!A30</f>
        <v>0</v>
      </c>
      <c r="B28" s="71">
        <f>'2'!B30</f>
        <v>0</v>
      </c>
      <c r="C28" s="138">
        <f>'2'!C30</f>
        <v>0</v>
      </c>
      <c r="D28" s="77"/>
      <c r="E28" s="77"/>
      <c r="F28" s="77"/>
      <c r="G28" s="77"/>
      <c r="H28" s="2" t="str">
        <f>IFERROR(INDEX('Risk Matrix'!$C$4:$G$8,MATCH(D28,'Risk Matrix'!$B$4:$B$8,0),MATCH(F28,'Risk Matrix'!$C$3:$G$3,0))," ")</f>
        <v xml:space="preserve"> </v>
      </c>
      <c r="I28" s="76"/>
      <c r="J28" s="34"/>
      <c r="K28" s="149" t="str">
        <f>IFERROR(INDEX('Risk Matrix'!$C$14:$G$18,MATCH(K27,'Risk Matrix'!$B$14:$B$18,0),MATCH(H28,'Risk Matrix'!$C$13:$G$13,0)),"")</f>
        <v/>
      </c>
    </row>
    <row r="77" spans="1:1" x14ac:dyDescent="0.25">
      <c r="A77" s="57" t="str">
        <f t="shared" ref="A77:A113" si="0">IF(B77&lt;&gt;"",A76+1,"")</f>
        <v/>
      </c>
    </row>
    <row r="78" spans="1:1" x14ac:dyDescent="0.25">
      <c r="A78" s="57" t="str">
        <f t="shared" si="0"/>
        <v/>
      </c>
    </row>
    <row r="79" spans="1:1" x14ac:dyDescent="0.25">
      <c r="A79" s="57" t="str">
        <f t="shared" si="0"/>
        <v/>
      </c>
    </row>
    <row r="80" spans="1:1" x14ac:dyDescent="0.25">
      <c r="A80" s="57" t="str">
        <f t="shared" si="0"/>
        <v/>
      </c>
    </row>
    <row r="81" spans="1:1" x14ac:dyDescent="0.25">
      <c r="A81" s="57" t="str">
        <f t="shared" si="0"/>
        <v/>
      </c>
    </row>
    <row r="82" spans="1:1" x14ac:dyDescent="0.25">
      <c r="A82" s="57" t="str">
        <f t="shared" si="0"/>
        <v/>
      </c>
    </row>
    <row r="83" spans="1:1" x14ac:dyDescent="0.25">
      <c r="A83" s="57" t="str">
        <f t="shared" si="0"/>
        <v/>
      </c>
    </row>
    <row r="84" spans="1:1" x14ac:dyDescent="0.25">
      <c r="A84" s="57" t="str">
        <f t="shared" si="0"/>
        <v/>
      </c>
    </row>
    <row r="85" spans="1:1" x14ac:dyDescent="0.25">
      <c r="A85" s="57" t="str">
        <f t="shared" si="0"/>
        <v/>
      </c>
    </row>
    <row r="86" spans="1:1" x14ac:dyDescent="0.25">
      <c r="A86" s="57" t="str">
        <f t="shared" si="0"/>
        <v/>
      </c>
    </row>
    <row r="87" spans="1:1" x14ac:dyDescent="0.25">
      <c r="A87" s="57" t="str">
        <f t="shared" si="0"/>
        <v/>
      </c>
    </row>
    <row r="88" spans="1:1" x14ac:dyDescent="0.25">
      <c r="A88" s="57" t="str">
        <f t="shared" si="0"/>
        <v/>
      </c>
    </row>
    <row r="89" spans="1:1" x14ac:dyDescent="0.25">
      <c r="A89" s="57" t="str">
        <f t="shared" si="0"/>
        <v/>
      </c>
    </row>
    <row r="90" spans="1:1" x14ac:dyDescent="0.25">
      <c r="A90" s="57" t="str">
        <f t="shared" si="0"/>
        <v/>
      </c>
    </row>
    <row r="91" spans="1:1" x14ac:dyDescent="0.25">
      <c r="A91" s="57" t="str">
        <f t="shared" si="0"/>
        <v/>
      </c>
    </row>
    <row r="92" spans="1:1" x14ac:dyDescent="0.25">
      <c r="A92" s="57" t="str">
        <f t="shared" si="0"/>
        <v/>
      </c>
    </row>
    <row r="93" spans="1:1" x14ac:dyDescent="0.25">
      <c r="A93" s="57" t="str">
        <f t="shared" si="0"/>
        <v/>
      </c>
    </row>
    <row r="94" spans="1:1" x14ac:dyDescent="0.25">
      <c r="A94" s="57" t="str">
        <f t="shared" si="0"/>
        <v/>
      </c>
    </row>
    <row r="95" spans="1:1" x14ac:dyDescent="0.25">
      <c r="A95" s="57" t="str">
        <f t="shared" si="0"/>
        <v/>
      </c>
    </row>
    <row r="96" spans="1:1" x14ac:dyDescent="0.25">
      <c r="A96" s="57" t="str">
        <f t="shared" si="0"/>
        <v/>
      </c>
    </row>
    <row r="97" spans="1:1" x14ac:dyDescent="0.25">
      <c r="A97" s="57" t="str">
        <f t="shared" si="0"/>
        <v/>
      </c>
    </row>
    <row r="98" spans="1:1" x14ac:dyDescent="0.25">
      <c r="A98" s="57" t="str">
        <f t="shared" si="0"/>
        <v/>
      </c>
    </row>
    <row r="99" spans="1:1" x14ac:dyDescent="0.25">
      <c r="A99" s="57" t="str">
        <f t="shared" si="0"/>
        <v/>
      </c>
    </row>
    <row r="100" spans="1:1" x14ac:dyDescent="0.25">
      <c r="A100" s="57" t="str">
        <f t="shared" si="0"/>
        <v/>
      </c>
    </row>
    <row r="101" spans="1:1" x14ac:dyDescent="0.25">
      <c r="A101" s="57" t="str">
        <f t="shared" si="0"/>
        <v/>
      </c>
    </row>
    <row r="102" spans="1:1" x14ac:dyDescent="0.25">
      <c r="A102" s="57" t="str">
        <f t="shared" si="0"/>
        <v/>
      </c>
    </row>
    <row r="103" spans="1:1" x14ac:dyDescent="0.25">
      <c r="A103" s="57" t="str">
        <f t="shared" si="0"/>
        <v/>
      </c>
    </row>
    <row r="104" spans="1:1" x14ac:dyDescent="0.25">
      <c r="A104" s="57" t="str">
        <f t="shared" si="0"/>
        <v/>
      </c>
    </row>
    <row r="105" spans="1:1" x14ac:dyDescent="0.25">
      <c r="A105" s="57" t="str">
        <f t="shared" si="0"/>
        <v/>
      </c>
    </row>
    <row r="106" spans="1:1" x14ac:dyDescent="0.25">
      <c r="A106" s="57" t="str">
        <f t="shared" si="0"/>
        <v/>
      </c>
    </row>
    <row r="107" spans="1:1" x14ac:dyDescent="0.25">
      <c r="A107" s="57" t="str">
        <f t="shared" si="0"/>
        <v/>
      </c>
    </row>
    <row r="108" spans="1:1" x14ac:dyDescent="0.25">
      <c r="A108" s="57" t="str">
        <f t="shared" si="0"/>
        <v/>
      </c>
    </row>
    <row r="109" spans="1:1" x14ac:dyDescent="0.25">
      <c r="A109" s="57" t="str">
        <f t="shared" si="0"/>
        <v/>
      </c>
    </row>
    <row r="110" spans="1:1" x14ac:dyDescent="0.25">
      <c r="A110" s="57" t="str">
        <f t="shared" si="0"/>
        <v/>
      </c>
    </row>
    <row r="111" spans="1:1" x14ac:dyDescent="0.25">
      <c r="A111" s="57" t="str">
        <f t="shared" si="0"/>
        <v/>
      </c>
    </row>
    <row r="112" spans="1:1" x14ac:dyDescent="0.25">
      <c r="A112" s="57" t="str">
        <f t="shared" si="0"/>
        <v/>
      </c>
    </row>
    <row r="113" spans="1:1" x14ac:dyDescent="0.25">
      <c r="A113" s="57" t="str">
        <f t="shared" si="0"/>
        <v/>
      </c>
    </row>
    <row r="114" spans="1:1" x14ac:dyDescent="0.25">
      <c r="A114" s="57" t="str">
        <f t="shared" ref="A114:A177" si="1">IF(B114&lt;&gt;"",A113+1,"")</f>
        <v/>
      </c>
    </row>
    <row r="115" spans="1:1" x14ac:dyDescent="0.25">
      <c r="A115" s="57" t="str">
        <f t="shared" si="1"/>
        <v/>
      </c>
    </row>
    <row r="116" spans="1:1" x14ac:dyDescent="0.25">
      <c r="A116" s="57" t="str">
        <f t="shared" si="1"/>
        <v/>
      </c>
    </row>
    <row r="117" spans="1:1" x14ac:dyDescent="0.25">
      <c r="A117" s="57" t="str">
        <f t="shared" si="1"/>
        <v/>
      </c>
    </row>
    <row r="118" spans="1:1" x14ac:dyDescent="0.25">
      <c r="A118" s="57" t="str">
        <f t="shared" si="1"/>
        <v/>
      </c>
    </row>
    <row r="119" spans="1:1" x14ac:dyDescent="0.25">
      <c r="A119" s="57" t="str">
        <f t="shared" si="1"/>
        <v/>
      </c>
    </row>
    <row r="120" spans="1:1" x14ac:dyDescent="0.25">
      <c r="A120" s="57" t="str">
        <f t="shared" si="1"/>
        <v/>
      </c>
    </row>
    <row r="121" spans="1:1" x14ac:dyDescent="0.25">
      <c r="A121" s="57" t="str">
        <f t="shared" si="1"/>
        <v/>
      </c>
    </row>
    <row r="122" spans="1:1" x14ac:dyDescent="0.25">
      <c r="A122" s="57" t="str">
        <f t="shared" si="1"/>
        <v/>
      </c>
    </row>
    <row r="123" spans="1:1" x14ac:dyDescent="0.25">
      <c r="A123" s="57" t="str">
        <f t="shared" si="1"/>
        <v/>
      </c>
    </row>
    <row r="124" spans="1:1" x14ac:dyDescent="0.25">
      <c r="A124" s="57" t="str">
        <f t="shared" si="1"/>
        <v/>
      </c>
    </row>
    <row r="125" spans="1:1" x14ac:dyDescent="0.25">
      <c r="A125" s="57" t="str">
        <f t="shared" si="1"/>
        <v/>
      </c>
    </row>
    <row r="126" spans="1:1" x14ac:dyDescent="0.25">
      <c r="A126" s="57" t="str">
        <f t="shared" si="1"/>
        <v/>
      </c>
    </row>
    <row r="127" spans="1:1" x14ac:dyDescent="0.25">
      <c r="A127" s="57" t="str">
        <f t="shared" si="1"/>
        <v/>
      </c>
    </row>
    <row r="128" spans="1:1" x14ac:dyDescent="0.25">
      <c r="A128" s="57" t="str">
        <f t="shared" si="1"/>
        <v/>
      </c>
    </row>
    <row r="129" spans="1:1" x14ac:dyDescent="0.25">
      <c r="A129" s="57" t="str">
        <f t="shared" si="1"/>
        <v/>
      </c>
    </row>
    <row r="130" spans="1:1" x14ac:dyDescent="0.25">
      <c r="A130" s="57" t="str">
        <f t="shared" si="1"/>
        <v/>
      </c>
    </row>
    <row r="131" spans="1:1" x14ac:dyDescent="0.25">
      <c r="A131" s="57" t="str">
        <f t="shared" si="1"/>
        <v/>
      </c>
    </row>
    <row r="132" spans="1:1" x14ac:dyDescent="0.25">
      <c r="A132" s="57" t="str">
        <f t="shared" si="1"/>
        <v/>
      </c>
    </row>
    <row r="133" spans="1:1" x14ac:dyDescent="0.25">
      <c r="A133" s="57" t="str">
        <f t="shared" si="1"/>
        <v/>
      </c>
    </row>
    <row r="134" spans="1:1" x14ac:dyDescent="0.25">
      <c r="A134" s="57" t="str">
        <f t="shared" si="1"/>
        <v/>
      </c>
    </row>
    <row r="135" spans="1:1" x14ac:dyDescent="0.25">
      <c r="A135" s="57" t="str">
        <f t="shared" si="1"/>
        <v/>
      </c>
    </row>
    <row r="136" spans="1:1" x14ac:dyDescent="0.25">
      <c r="A136" s="57" t="str">
        <f t="shared" si="1"/>
        <v/>
      </c>
    </row>
    <row r="137" spans="1:1" x14ac:dyDescent="0.25">
      <c r="A137" s="57" t="str">
        <f t="shared" si="1"/>
        <v/>
      </c>
    </row>
    <row r="138" spans="1:1" x14ac:dyDescent="0.25">
      <c r="A138" s="57" t="str">
        <f t="shared" si="1"/>
        <v/>
      </c>
    </row>
    <row r="139" spans="1:1" x14ac:dyDescent="0.25">
      <c r="A139" s="57" t="str">
        <f t="shared" si="1"/>
        <v/>
      </c>
    </row>
    <row r="140" spans="1:1" x14ac:dyDescent="0.25">
      <c r="A140" s="57" t="str">
        <f t="shared" si="1"/>
        <v/>
      </c>
    </row>
    <row r="141" spans="1:1" x14ac:dyDescent="0.25">
      <c r="A141" s="57" t="str">
        <f t="shared" si="1"/>
        <v/>
      </c>
    </row>
    <row r="142" spans="1:1" x14ac:dyDescent="0.25">
      <c r="A142" s="57" t="str">
        <f t="shared" si="1"/>
        <v/>
      </c>
    </row>
    <row r="143" spans="1:1" x14ac:dyDescent="0.25">
      <c r="A143" s="57" t="str">
        <f t="shared" si="1"/>
        <v/>
      </c>
    </row>
    <row r="144" spans="1:1" x14ac:dyDescent="0.25">
      <c r="A144" s="57" t="str">
        <f t="shared" si="1"/>
        <v/>
      </c>
    </row>
    <row r="145" spans="1:1" x14ac:dyDescent="0.25">
      <c r="A145" s="57" t="str">
        <f t="shared" si="1"/>
        <v/>
      </c>
    </row>
    <row r="146" spans="1:1" x14ac:dyDescent="0.25">
      <c r="A146" s="57" t="str">
        <f t="shared" si="1"/>
        <v/>
      </c>
    </row>
    <row r="147" spans="1:1" x14ac:dyDescent="0.25">
      <c r="A147" s="57" t="str">
        <f t="shared" si="1"/>
        <v/>
      </c>
    </row>
    <row r="148" spans="1:1" x14ac:dyDescent="0.25">
      <c r="A148" s="57" t="str">
        <f t="shared" si="1"/>
        <v/>
      </c>
    </row>
    <row r="149" spans="1:1" x14ac:dyDescent="0.25">
      <c r="A149" s="57" t="str">
        <f t="shared" si="1"/>
        <v/>
      </c>
    </row>
    <row r="150" spans="1:1" x14ac:dyDescent="0.25">
      <c r="A150" s="57" t="str">
        <f t="shared" si="1"/>
        <v/>
      </c>
    </row>
    <row r="151" spans="1:1" x14ac:dyDescent="0.25">
      <c r="A151" s="57" t="str">
        <f t="shared" si="1"/>
        <v/>
      </c>
    </row>
    <row r="152" spans="1:1" x14ac:dyDescent="0.25">
      <c r="A152" s="57" t="str">
        <f t="shared" si="1"/>
        <v/>
      </c>
    </row>
    <row r="153" spans="1:1" x14ac:dyDescent="0.25">
      <c r="A153" s="57" t="str">
        <f t="shared" si="1"/>
        <v/>
      </c>
    </row>
    <row r="154" spans="1:1" x14ac:dyDescent="0.25">
      <c r="A154" s="57" t="str">
        <f t="shared" si="1"/>
        <v/>
      </c>
    </row>
    <row r="155" spans="1:1" x14ac:dyDescent="0.25">
      <c r="A155" s="57" t="str">
        <f t="shared" si="1"/>
        <v/>
      </c>
    </row>
    <row r="156" spans="1:1" x14ac:dyDescent="0.25">
      <c r="A156" s="57" t="str">
        <f t="shared" si="1"/>
        <v/>
      </c>
    </row>
    <row r="157" spans="1:1" x14ac:dyDescent="0.25">
      <c r="A157" s="57" t="str">
        <f t="shared" si="1"/>
        <v/>
      </c>
    </row>
    <row r="158" spans="1:1" x14ac:dyDescent="0.25">
      <c r="A158" s="57" t="str">
        <f t="shared" si="1"/>
        <v/>
      </c>
    </row>
    <row r="159" spans="1:1" x14ac:dyDescent="0.25">
      <c r="A159" s="57" t="str">
        <f t="shared" si="1"/>
        <v/>
      </c>
    </row>
    <row r="160" spans="1:1" x14ac:dyDescent="0.25">
      <c r="A160" s="57" t="str">
        <f t="shared" si="1"/>
        <v/>
      </c>
    </row>
    <row r="161" spans="1:1" x14ac:dyDescent="0.25">
      <c r="A161" s="57" t="str">
        <f t="shared" si="1"/>
        <v/>
      </c>
    </row>
    <row r="162" spans="1:1" x14ac:dyDescent="0.25">
      <c r="A162" s="57" t="str">
        <f t="shared" si="1"/>
        <v/>
      </c>
    </row>
    <row r="163" spans="1:1" x14ac:dyDescent="0.25">
      <c r="A163" s="57" t="str">
        <f t="shared" si="1"/>
        <v/>
      </c>
    </row>
    <row r="164" spans="1:1" x14ac:dyDescent="0.25">
      <c r="A164" s="57" t="str">
        <f t="shared" si="1"/>
        <v/>
      </c>
    </row>
    <row r="165" spans="1:1" x14ac:dyDescent="0.25">
      <c r="A165" s="57" t="str">
        <f t="shared" si="1"/>
        <v/>
      </c>
    </row>
    <row r="166" spans="1:1" x14ac:dyDescent="0.25">
      <c r="A166" s="57" t="str">
        <f t="shared" si="1"/>
        <v/>
      </c>
    </row>
    <row r="167" spans="1:1" x14ac:dyDescent="0.25">
      <c r="A167" s="57" t="str">
        <f t="shared" si="1"/>
        <v/>
      </c>
    </row>
    <row r="168" spans="1:1" x14ac:dyDescent="0.25">
      <c r="A168" s="57" t="str">
        <f t="shared" si="1"/>
        <v/>
      </c>
    </row>
    <row r="169" spans="1:1" x14ac:dyDescent="0.25">
      <c r="A169" s="57" t="str">
        <f t="shared" si="1"/>
        <v/>
      </c>
    </row>
    <row r="170" spans="1:1" x14ac:dyDescent="0.25">
      <c r="A170" s="57" t="str">
        <f t="shared" si="1"/>
        <v/>
      </c>
    </row>
    <row r="171" spans="1:1" x14ac:dyDescent="0.25">
      <c r="A171" s="57" t="str">
        <f t="shared" si="1"/>
        <v/>
      </c>
    </row>
    <row r="172" spans="1:1" x14ac:dyDescent="0.25">
      <c r="A172" s="57" t="str">
        <f t="shared" si="1"/>
        <v/>
      </c>
    </row>
    <row r="173" spans="1:1" x14ac:dyDescent="0.25">
      <c r="A173" s="57" t="str">
        <f t="shared" si="1"/>
        <v/>
      </c>
    </row>
    <row r="174" spans="1:1" x14ac:dyDescent="0.25">
      <c r="A174" s="57" t="str">
        <f t="shared" si="1"/>
        <v/>
      </c>
    </row>
    <row r="175" spans="1:1" x14ac:dyDescent="0.25">
      <c r="A175" s="57" t="str">
        <f t="shared" si="1"/>
        <v/>
      </c>
    </row>
    <row r="176" spans="1:1" x14ac:dyDescent="0.25">
      <c r="A176" s="57" t="str">
        <f t="shared" si="1"/>
        <v/>
      </c>
    </row>
    <row r="177" spans="1:1" x14ac:dyDescent="0.25">
      <c r="A177" s="57" t="str">
        <f t="shared" si="1"/>
        <v/>
      </c>
    </row>
    <row r="178" spans="1:1" x14ac:dyDescent="0.25">
      <c r="A178" s="57" t="str">
        <f t="shared" ref="A178:A241" si="2">IF(B178&lt;&gt;"",A177+1,"")</f>
        <v/>
      </c>
    </row>
    <row r="179" spans="1:1" x14ac:dyDescent="0.25">
      <c r="A179" s="57" t="str">
        <f t="shared" si="2"/>
        <v/>
      </c>
    </row>
    <row r="180" spans="1:1" x14ac:dyDescent="0.25">
      <c r="A180" s="57" t="str">
        <f t="shared" si="2"/>
        <v/>
      </c>
    </row>
    <row r="181" spans="1:1" x14ac:dyDescent="0.25">
      <c r="A181" s="57" t="str">
        <f t="shared" si="2"/>
        <v/>
      </c>
    </row>
    <row r="182" spans="1:1" x14ac:dyDescent="0.25">
      <c r="A182" s="57" t="str">
        <f t="shared" si="2"/>
        <v/>
      </c>
    </row>
    <row r="183" spans="1:1" x14ac:dyDescent="0.25">
      <c r="A183" s="57" t="str">
        <f t="shared" si="2"/>
        <v/>
      </c>
    </row>
    <row r="184" spans="1:1" x14ac:dyDescent="0.25">
      <c r="A184" s="57" t="str">
        <f t="shared" si="2"/>
        <v/>
      </c>
    </row>
    <row r="185" spans="1:1" x14ac:dyDescent="0.25">
      <c r="A185" s="57" t="str">
        <f t="shared" si="2"/>
        <v/>
      </c>
    </row>
    <row r="186" spans="1:1" x14ac:dyDescent="0.25">
      <c r="A186" s="57" t="str">
        <f t="shared" si="2"/>
        <v/>
      </c>
    </row>
    <row r="187" spans="1:1" x14ac:dyDescent="0.25">
      <c r="A187" s="57" t="str">
        <f t="shared" si="2"/>
        <v/>
      </c>
    </row>
    <row r="188" spans="1:1" x14ac:dyDescent="0.25">
      <c r="A188" s="57" t="str">
        <f t="shared" si="2"/>
        <v/>
      </c>
    </row>
    <row r="189" spans="1:1" x14ac:dyDescent="0.25">
      <c r="A189" s="57" t="str">
        <f t="shared" si="2"/>
        <v/>
      </c>
    </row>
    <row r="190" spans="1:1" x14ac:dyDescent="0.25">
      <c r="A190" s="57" t="str">
        <f t="shared" si="2"/>
        <v/>
      </c>
    </row>
    <row r="191" spans="1:1" x14ac:dyDescent="0.25">
      <c r="A191" s="57" t="str">
        <f t="shared" si="2"/>
        <v/>
      </c>
    </row>
    <row r="192" spans="1:1" x14ac:dyDescent="0.25">
      <c r="A192" s="57" t="str">
        <f t="shared" si="2"/>
        <v/>
      </c>
    </row>
    <row r="193" spans="1:1" x14ac:dyDescent="0.25">
      <c r="A193" s="57" t="str">
        <f t="shared" si="2"/>
        <v/>
      </c>
    </row>
    <row r="194" spans="1:1" x14ac:dyDescent="0.25">
      <c r="A194" s="57" t="str">
        <f t="shared" si="2"/>
        <v/>
      </c>
    </row>
    <row r="195" spans="1:1" x14ac:dyDescent="0.25">
      <c r="A195" s="57" t="str">
        <f t="shared" si="2"/>
        <v/>
      </c>
    </row>
    <row r="196" spans="1:1" x14ac:dyDescent="0.25">
      <c r="A196" s="57" t="str">
        <f t="shared" si="2"/>
        <v/>
      </c>
    </row>
    <row r="197" spans="1:1" x14ac:dyDescent="0.25">
      <c r="A197" s="57" t="str">
        <f t="shared" si="2"/>
        <v/>
      </c>
    </row>
    <row r="198" spans="1:1" x14ac:dyDescent="0.25">
      <c r="A198" s="57" t="str">
        <f t="shared" si="2"/>
        <v/>
      </c>
    </row>
    <row r="199" spans="1:1" x14ac:dyDescent="0.25">
      <c r="A199" s="57" t="str">
        <f t="shared" si="2"/>
        <v/>
      </c>
    </row>
    <row r="200" spans="1:1" x14ac:dyDescent="0.25">
      <c r="A200" s="57" t="str">
        <f t="shared" si="2"/>
        <v/>
      </c>
    </row>
    <row r="201" spans="1:1" x14ac:dyDescent="0.25">
      <c r="A201" s="57" t="str">
        <f t="shared" si="2"/>
        <v/>
      </c>
    </row>
    <row r="202" spans="1:1" x14ac:dyDescent="0.25">
      <c r="A202" s="57" t="str">
        <f t="shared" si="2"/>
        <v/>
      </c>
    </row>
    <row r="203" spans="1:1" x14ac:dyDescent="0.25">
      <c r="A203" s="57" t="str">
        <f t="shared" si="2"/>
        <v/>
      </c>
    </row>
    <row r="204" spans="1:1" x14ac:dyDescent="0.25">
      <c r="A204" s="57" t="str">
        <f t="shared" si="2"/>
        <v/>
      </c>
    </row>
    <row r="205" spans="1:1" x14ac:dyDescent="0.25">
      <c r="A205" s="57" t="str">
        <f t="shared" si="2"/>
        <v/>
      </c>
    </row>
    <row r="206" spans="1:1" x14ac:dyDescent="0.25">
      <c r="A206" s="57" t="str">
        <f t="shared" si="2"/>
        <v/>
      </c>
    </row>
    <row r="207" spans="1:1" x14ac:dyDescent="0.25">
      <c r="A207" s="57" t="str">
        <f t="shared" si="2"/>
        <v/>
      </c>
    </row>
    <row r="208" spans="1:1" x14ac:dyDescent="0.25">
      <c r="A208" s="57" t="str">
        <f t="shared" si="2"/>
        <v/>
      </c>
    </row>
    <row r="209" spans="1:1" x14ac:dyDescent="0.25">
      <c r="A209" s="57" t="str">
        <f t="shared" si="2"/>
        <v/>
      </c>
    </row>
    <row r="210" spans="1:1" x14ac:dyDescent="0.25">
      <c r="A210" s="57" t="str">
        <f t="shared" si="2"/>
        <v/>
      </c>
    </row>
    <row r="211" spans="1:1" x14ac:dyDescent="0.25">
      <c r="A211" s="57" t="str">
        <f t="shared" si="2"/>
        <v/>
      </c>
    </row>
    <row r="212" spans="1:1" x14ac:dyDescent="0.25">
      <c r="A212" s="57" t="str">
        <f t="shared" si="2"/>
        <v/>
      </c>
    </row>
    <row r="213" spans="1:1" x14ac:dyDescent="0.25">
      <c r="A213" s="57" t="str">
        <f t="shared" si="2"/>
        <v/>
      </c>
    </row>
    <row r="214" spans="1:1" x14ac:dyDescent="0.25">
      <c r="A214" s="57" t="str">
        <f t="shared" si="2"/>
        <v/>
      </c>
    </row>
    <row r="215" spans="1:1" x14ac:dyDescent="0.25">
      <c r="A215" s="57" t="str">
        <f t="shared" si="2"/>
        <v/>
      </c>
    </row>
    <row r="216" spans="1:1" x14ac:dyDescent="0.25">
      <c r="A216" s="57" t="str">
        <f t="shared" si="2"/>
        <v/>
      </c>
    </row>
    <row r="217" spans="1:1" x14ac:dyDescent="0.25">
      <c r="A217" s="57" t="str">
        <f t="shared" si="2"/>
        <v/>
      </c>
    </row>
    <row r="218" spans="1:1" x14ac:dyDescent="0.25">
      <c r="A218" s="57" t="str">
        <f t="shared" si="2"/>
        <v/>
      </c>
    </row>
    <row r="219" spans="1:1" x14ac:dyDescent="0.25">
      <c r="A219" s="57" t="str">
        <f t="shared" si="2"/>
        <v/>
      </c>
    </row>
    <row r="220" spans="1:1" x14ac:dyDescent="0.25">
      <c r="A220" s="57" t="str">
        <f t="shared" si="2"/>
        <v/>
      </c>
    </row>
    <row r="221" spans="1:1" x14ac:dyDescent="0.25">
      <c r="A221" s="57" t="str">
        <f t="shared" si="2"/>
        <v/>
      </c>
    </row>
    <row r="222" spans="1:1" x14ac:dyDescent="0.25">
      <c r="A222" s="57" t="str">
        <f t="shared" si="2"/>
        <v/>
      </c>
    </row>
    <row r="223" spans="1:1" x14ac:dyDescent="0.25">
      <c r="A223" s="57" t="str">
        <f t="shared" si="2"/>
        <v/>
      </c>
    </row>
    <row r="224" spans="1:1" x14ac:dyDescent="0.25">
      <c r="A224" s="57" t="str">
        <f t="shared" si="2"/>
        <v/>
      </c>
    </row>
    <row r="225" spans="1:1" x14ac:dyDescent="0.25">
      <c r="A225" s="57" t="str">
        <f t="shared" si="2"/>
        <v/>
      </c>
    </row>
    <row r="226" spans="1:1" x14ac:dyDescent="0.25">
      <c r="A226" s="57" t="str">
        <f t="shared" si="2"/>
        <v/>
      </c>
    </row>
    <row r="227" spans="1:1" x14ac:dyDescent="0.25">
      <c r="A227" s="57" t="str">
        <f t="shared" si="2"/>
        <v/>
      </c>
    </row>
    <row r="228" spans="1:1" x14ac:dyDescent="0.25">
      <c r="A228" s="57" t="str">
        <f t="shared" si="2"/>
        <v/>
      </c>
    </row>
    <row r="229" spans="1:1" x14ac:dyDescent="0.25">
      <c r="A229" s="57" t="str">
        <f t="shared" si="2"/>
        <v/>
      </c>
    </row>
    <row r="230" spans="1:1" x14ac:dyDescent="0.25">
      <c r="A230" s="57" t="str">
        <f t="shared" si="2"/>
        <v/>
      </c>
    </row>
    <row r="231" spans="1:1" x14ac:dyDescent="0.25">
      <c r="A231" s="57" t="str">
        <f t="shared" si="2"/>
        <v/>
      </c>
    </row>
    <row r="232" spans="1:1" x14ac:dyDescent="0.25">
      <c r="A232" s="57" t="str">
        <f t="shared" si="2"/>
        <v/>
      </c>
    </row>
    <row r="233" spans="1:1" x14ac:dyDescent="0.25">
      <c r="A233" s="57" t="str">
        <f t="shared" si="2"/>
        <v/>
      </c>
    </row>
    <row r="234" spans="1:1" x14ac:dyDescent="0.25">
      <c r="A234" s="57" t="str">
        <f t="shared" si="2"/>
        <v/>
      </c>
    </row>
    <row r="235" spans="1:1" x14ac:dyDescent="0.25">
      <c r="A235" s="57" t="str">
        <f t="shared" si="2"/>
        <v/>
      </c>
    </row>
    <row r="236" spans="1:1" x14ac:dyDescent="0.25">
      <c r="A236" s="57" t="str">
        <f t="shared" si="2"/>
        <v/>
      </c>
    </row>
    <row r="237" spans="1:1" x14ac:dyDescent="0.25">
      <c r="A237" s="57" t="str">
        <f t="shared" si="2"/>
        <v/>
      </c>
    </row>
    <row r="238" spans="1:1" x14ac:dyDescent="0.25">
      <c r="A238" s="57" t="str">
        <f t="shared" si="2"/>
        <v/>
      </c>
    </row>
    <row r="239" spans="1:1" x14ac:dyDescent="0.25">
      <c r="A239" s="57" t="str">
        <f t="shared" si="2"/>
        <v/>
      </c>
    </row>
    <row r="240" spans="1:1" x14ac:dyDescent="0.25">
      <c r="A240" s="57" t="str">
        <f t="shared" si="2"/>
        <v/>
      </c>
    </row>
    <row r="241" spans="1:1" x14ac:dyDescent="0.25">
      <c r="A241" s="57" t="str">
        <f t="shared" si="2"/>
        <v/>
      </c>
    </row>
    <row r="242" spans="1:1" x14ac:dyDescent="0.25">
      <c r="A242" s="57" t="str">
        <f t="shared" ref="A242:A249" si="3">IF(B242&lt;&gt;"",A241+1,"")</f>
        <v/>
      </c>
    </row>
    <row r="243" spans="1:1" x14ac:dyDescent="0.25">
      <c r="A243" s="57" t="str">
        <f t="shared" si="3"/>
        <v/>
      </c>
    </row>
    <row r="244" spans="1:1" x14ac:dyDescent="0.25">
      <c r="A244" s="57" t="str">
        <f t="shared" si="3"/>
        <v/>
      </c>
    </row>
    <row r="245" spans="1:1" x14ac:dyDescent="0.25">
      <c r="A245" s="57" t="str">
        <f t="shared" si="3"/>
        <v/>
      </c>
    </row>
    <row r="246" spans="1:1" x14ac:dyDescent="0.25">
      <c r="A246" s="57" t="str">
        <f t="shared" si="3"/>
        <v/>
      </c>
    </row>
    <row r="247" spans="1:1" x14ac:dyDescent="0.25">
      <c r="A247" s="57" t="str">
        <f t="shared" si="3"/>
        <v/>
      </c>
    </row>
    <row r="248" spans="1:1" x14ac:dyDescent="0.25">
      <c r="A248" s="57" t="str">
        <f t="shared" si="3"/>
        <v/>
      </c>
    </row>
    <row r="249" spans="1:1" x14ac:dyDescent="0.25">
      <c r="A249" s="57" t="str">
        <f t="shared" si="3"/>
        <v/>
      </c>
    </row>
  </sheetData>
  <sheetProtection sheet="1" formatCells="0" formatColumns="0" formatRows="0" insertColumns="0" deleteColumns="0"/>
  <mergeCells count="11">
    <mergeCell ref="K4:K5"/>
    <mergeCell ref="A2:J2"/>
    <mergeCell ref="I4:I5"/>
    <mergeCell ref="J4:J5"/>
    <mergeCell ref="A1:J1"/>
    <mergeCell ref="F4:G4"/>
    <mergeCell ref="D4:E4"/>
    <mergeCell ref="C4:C5"/>
    <mergeCell ref="B4:B5"/>
    <mergeCell ref="A4:A5"/>
    <mergeCell ref="A3:B3"/>
  </mergeCells>
  <conditionalFormatting sqref="A6:A102">
    <cfRule type="expression" dxfId="39" priority="3">
      <formula>$A6=0</formula>
    </cfRule>
  </conditionalFormatting>
  <conditionalFormatting sqref="B6:J28">
    <cfRule type="expression" dxfId="38" priority="4">
      <formula>$A6=0</formula>
    </cfRule>
  </conditionalFormatting>
  <conditionalFormatting sqref="D6:D28">
    <cfRule type="cellIs" dxfId="37" priority="16" operator="equal">
      <formula>"Negligible"</formula>
    </cfRule>
    <cfRule type="containsText" dxfId="36" priority="27" operator="containsText" text="สูงมาก">
      <formula>NOT(ISERROR(SEARCH("สูงมาก",D6)))</formula>
    </cfRule>
    <cfRule type="containsText" dxfId="35" priority="28" operator="containsText" text="สูง">
      <formula>NOT(ISERROR(SEARCH("สูง",D6)))</formula>
    </cfRule>
    <cfRule type="containsText" dxfId="34" priority="29" operator="containsText" text="ปานกลาง">
      <formula>NOT(ISERROR(SEARCH("ปานกลาง",D6)))</formula>
    </cfRule>
    <cfRule type="containsText" dxfId="33" priority="30" operator="containsText" text="มาก">
      <formula>NOT(ISERROR(SEARCH("มาก",D6)))</formula>
    </cfRule>
    <cfRule type="containsText" dxfId="32" priority="31" operator="containsText" text="น้อย">
      <formula>NOT(ISERROR(SEARCH("น้อย",D6)))</formula>
    </cfRule>
  </conditionalFormatting>
  <conditionalFormatting sqref="E6:E28">
    <cfRule type="containsText" dxfId="31" priority="2" operator="containsText" text="ต่ำ">
      <formula>NOT(ISERROR(SEARCH("ต่ำ",E6)))</formula>
    </cfRule>
  </conditionalFormatting>
  <conditionalFormatting sqref="F6:F28">
    <cfRule type="cellIs" dxfId="30" priority="10" operator="equal">
      <formula>"Negligible"</formula>
    </cfRule>
    <cfRule type="containsText" dxfId="29" priority="11" operator="containsText" text="สูงมาก">
      <formula>NOT(ISERROR(SEARCH("สูงมาก",F6)))</formula>
    </cfRule>
    <cfRule type="containsText" dxfId="28" priority="12" operator="containsText" text="สูง">
      <formula>NOT(ISERROR(SEARCH("สูง",F6)))</formula>
    </cfRule>
    <cfRule type="containsText" dxfId="27" priority="13" operator="containsText" text="ปานกลาง">
      <formula>NOT(ISERROR(SEARCH("ปานกลาง",F6)))</formula>
    </cfRule>
    <cfRule type="containsText" dxfId="26" priority="14" operator="containsText" text="มาก">
      <formula>NOT(ISERROR(SEARCH("มาก",F6)))</formula>
    </cfRule>
    <cfRule type="containsText" dxfId="25" priority="15" operator="containsText" text="น้อย">
      <formula>NOT(ISERROR(SEARCH("น้อย",F6)))</formula>
    </cfRule>
  </conditionalFormatting>
  <conditionalFormatting sqref="G6:G28">
    <cfRule type="containsText" dxfId="24" priority="1" operator="containsText" text="ต่ำ">
      <formula>NOT(ISERROR(SEARCH("ต่ำ",G6)))</formula>
    </cfRule>
  </conditionalFormatting>
  <conditionalFormatting sqref="H6:H28">
    <cfRule type="cellIs" dxfId="23" priority="5" operator="equal">
      <formula>"น้อยมาก"</formula>
    </cfRule>
    <cfRule type="cellIs" dxfId="22" priority="6" operator="equal">
      <formula>"ปานกลาง"</formula>
    </cfRule>
    <cfRule type="cellIs" dxfId="21" priority="7" operator="equal">
      <formula>"สูงมาก"</formula>
    </cfRule>
    <cfRule type="cellIs" dxfId="20" priority="8" operator="equal">
      <formula>"สูง"</formula>
    </cfRule>
    <cfRule type="cellIs" dxfId="19" priority="9" operator="equal">
      <formula>"น้อย"</formula>
    </cfRule>
  </conditionalFormatting>
  <hyperlinks>
    <hyperlink ref="D5" location="Definition!A1" display="โอกาสของการนำโรคเข้าประเทศ (Likelihood)" xr:uid="{096D4512-B385-416F-A905-5DD59E2DD65D}"/>
    <hyperlink ref="E5" location="Definition!A1" display="ระดับความเชื่อมั่นของการประเมิน " xr:uid="{DCB9EA1A-654C-4333-BAF9-2B8A268F2D39}"/>
    <hyperlink ref="F5" location="Definition!A1" display="โอกาสที่ปศุสัตว์ในประเทศจะติดเชื้อ (Likelihood)" xr:uid="{752A0310-2875-42B5-B582-90FFC8C673EF}"/>
    <hyperlink ref="G5" location="Definition!A1" display="ระดับความเชื่อมั่นของการประเมิน" xr:uid="{DFC3E296-6B00-4603-9B87-7B8096B34C12}"/>
    <hyperlink ref="H5" location="'Risk Matrix'!A1" display="Entry X Exposure Likelihood" xr:uid="{4AD25B0A-E8A6-4D15-8C70-7735D77AE3EA}"/>
    <hyperlink ref="A3:B3" location="หน้าหลัก!A1" display="&lt;--กลับหน้าหลัก" xr:uid="{91976405-F413-49A1-8D74-33795DE63751}"/>
    <hyperlink ref="J3" location="'4'!A1" display="4. ประเมินผลกระทบ --&gt;" xr:uid="{F81E33A8-99D1-468D-B20C-37230394C78D}"/>
  </hyperlinks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39558E5-539A-430B-A1EF-4EABA62B74BE}">
          <x14:formula1>
            <xm:f>Choice_Likelihood!$B$2:$B$7</xm:f>
          </x14:formula1>
          <xm:sqref>F6:F28 D6:D28</xm:sqref>
        </x14:dataValidation>
        <x14:dataValidation type="list" allowBlank="1" showInputMessage="1" showErrorMessage="1" xr:uid="{89FA6766-ECDD-4D98-B63F-817202BC1495}">
          <x14:formula1>
            <xm:f>'Choice Certainty'!$B$2:$B$5</xm:f>
          </x14:formula1>
          <xm:sqref>E6:E28 G6:G28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DF9341-7C3D-432B-963E-4550A212C657}">
  <sheetPr>
    <tabColor rgb="FF00B0F0"/>
  </sheetPr>
  <dimension ref="A1:L183"/>
  <sheetViews>
    <sheetView zoomScaleNormal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E18" sqref="E18"/>
    </sheetView>
  </sheetViews>
  <sheetFormatPr defaultRowHeight="18.75" x14ac:dyDescent="0.3"/>
  <cols>
    <col min="1" max="1" width="2.7109375" style="55" bestFit="1" customWidth="1"/>
    <col min="2" max="2" width="25.140625" style="55" customWidth="1"/>
    <col min="3" max="3" width="18.7109375" style="62" customWidth="1"/>
    <col min="4" max="4" width="31.5703125" style="55" bestFit="1" customWidth="1"/>
    <col min="5" max="5" width="37.28515625" style="63" customWidth="1"/>
    <col min="6" max="6" width="54.28515625" style="55" customWidth="1"/>
    <col min="7" max="16384" width="9.140625" style="10"/>
  </cols>
  <sheetData>
    <row r="1" spans="1:12" ht="29.25" thickBot="1" x14ac:dyDescent="0.3">
      <c r="A1" s="263" t="s">
        <v>103</v>
      </c>
      <c r="B1" s="264"/>
      <c r="C1" s="264"/>
      <c r="D1" s="264"/>
      <c r="E1" s="264"/>
      <c r="F1" s="265"/>
      <c r="G1" s="64"/>
      <c r="H1" s="64"/>
      <c r="I1" s="64"/>
      <c r="J1" s="64"/>
      <c r="K1" s="64"/>
      <c r="L1" s="64"/>
    </row>
    <row r="2" spans="1:12" s="65" customFormat="1" ht="26.25" x14ac:dyDescent="0.4">
      <c r="A2" s="266" t="str">
        <f>'1'!B6</f>
        <v xml:space="preserve">การประเมินความเสี่ยงเชิงคุณภาพของการนำเข้า  จากในเข้ามาสู่ในช่วง </v>
      </c>
      <c r="B2" s="266"/>
      <c r="C2" s="266"/>
      <c r="D2" s="266"/>
      <c r="E2" s="266"/>
      <c r="F2" s="266"/>
    </row>
    <row r="3" spans="1:12" s="65" customFormat="1" ht="22.5" customHeight="1" x14ac:dyDescent="0.4">
      <c r="A3" s="267" t="s">
        <v>86</v>
      </c>
      <c r="B3" s="267"/>
      <c r="C3" s="98"/>
      <c r="D3" s="98"/>
      <c r="E3" s="98"/>
      <c r="F3" s="97" t="s">
        <v>120</v>
      </c>
    </row>
    <row r="4" spans="1:12" ht="28.5" x14ac:dyDescent="0.25">
      <c r="A4" s="257" t="s">
        <v>66</v>
      </c>
      <c r="B4" s="257"/>
      <c r="C4" s="262" t="str">
        <f>IF(COUNTIF(D6:D20, "สูงมาก")&gt;0, "สูงมาก",
    IF(COUNTIF(D6:D20, "สูง")&gt;0, "สูง",
        IF(AND(COUNTIF(D6:D20, "ปานกลาง")&gt;0, COUNTIF(D6:D20, "ต่ำ")&gt;0), "ปานกลาง",
            IF(AND(COUNTIF(D6:D20, "ต่ำ")&gt;0, COUNTIF(D6:D20, "ปานกลาง")&gt;0), "ปานกลาง",
                IF(COUNTIF(D6:D20, "ปานกลาง")&gt;0, "ปานกลาง",
                    IF(COUNTIF(D6:D20, "ต่ำ")&gt;0, "ต่ำ", "ต่ำมาก")
                )
            )
        )
    )
)</f>
        <v>ปานกลาง</v>
      </c>
      <c r="D4" s="262"/>
      <c r="E4" s="262"/>
      <c r="F4" s="262"/>
      <c r="G4" s="64"/>
      <c r="H4" s="64"/>
      <c r="I4" s="64"/>
      <c r="J4" s="64"/>
      <c r="K4" s="64"/>
      <c r="L4" s="64"/>
    </row>
    <row r="5" spans="1:12" s="66" customFormat="1" ht="15" x14ac:dyDescent="0.25">
      <c r="A5" s="70" t="s">
        <v>15</v>
      </c>
      <c r="B5" s="70" t="s">
        <v>21</v>
      </c>
      <c r="C5" s="70" t="s">
        <v>22</v>
      </c>
      <c r="D5" s="84" t="s">
        <v>20</v>
      </c>
      <c r="E5" s="70" t="s">
        <v>16</v>
      </c>
      <c r="F5" s="70" t="s">
        <v>17</v>
      </c>
    </row>
    <row r="6" spans="1:12" ht="15" x14ac:dyDescent="0.25">
      <c r="A6" s="51">
        <v>1</v>
      </c>
      <c r="B6" s="51"/>
      <c r="C6" s="51"/>
      <c r="D6" s="72" t="s">
        <v>26</v>
      </c>
      <c r="E6" s="74"/>
      <c r="F6" s="79"/>
    </row>
    <row r="7" spans="1:12" ht="15" x14ac:dyDescent="0.25">
      <c r="A7" s="51"/>
      <c r="B7" s="51"/>
      <c r="C7" s="51"/>
      <c r="D7" s="72"/>
      <c r="E7" s="80"/>
      <c r="F7" s="81"/>
    </row>
    <row r="8" spans="1:12" ht="15" x14ac:dyDescent="0.25">
      <c r="A8" s="51"/>
      <c r="B8" s="51"/>
      <c r="C8" s="51"/>
      <c r="D8" s="72"/>
      <c r="E8" s="74"/>
      <c r="F8" s="75"/>
    </row>
    <row r="9" spans="1:12" ht="15" x14ac:dyDescent="0.25">
      <c r="A9" s="51"/>
      <c r="B9" s="51"/>
      <c r="C9" s="51"/>
      <c r="D9" s="72"/>
      <c r="E9" s="74"/>
      <c r="F9" s="74"/>
    </row>
    <row r="10" spans="1:12" ht="15" x14ac:dyDescent="0.25">
      <c r="A10" s="51"/>
      <c r="B10" s="51"/>
      <c r="C10" s="51"/>
      <c r="D10" s="72"/>
      <c r="E10" s="74"/>
      <c r="F10" s="74"/>
    </row>
    <row r="11" spans="1:12" ht="15" x14ac:dyDescent="0.25">
      <c r="A11" s="51"/>
      <c r="B11" s="51"/>
      <c r="C11" s="51"/>
      <c r="D11" s="72"/>
      <c r="E11" s="74"/>
      <c r="F11" s="76"/>
    </row>
    <row r="12" spans="1:12" ht="15" x14ac:dyDescent="0.25">
      <c r="A12" s="51"/>
      <c r="B12" s="51"/>
      <c r="C12" s="51"/>
      <c r="D12" s="72"/>
      <c r="E12" s="74"/>
      <c r="F12" s="75"/>
    </row>
    <row r="13" spans="1:12" ht="15" x14ac:dyDescent="0.25">
      <c r="A13" s="51"/>
      <c r="B13" s="51"/>
      <c r="C13" s="82"/>
      <c r="D13" s="72"/>
      <c r="E13" s="74"/>
      <c r="F13" s="76"/>
    </row>
    <row r="14" spans="1:12" ht="15" x14ac:dyDescent="0.25">
      <c r="A14" s="51"/>
      <c r="B14" s="51"/>
      <c r="C14" s="82"/>
      <c r="D14" s="72"/>
      <c r="E14" s="74"/>
      <c r="F14" s="76"/>
    </row>
    <row r="15" spans="1:12" ht="15" x14ac:dyDescent="0.25">
      <c r="A15" s="76"/>
      <c r="B15" s="76"/>
      <c r="C15" s="76"/>
      <c r="D15" s="76"/>
      <c r="E15" s="74"/>
      <c r="F15" s="76"/>
    </row>
    <row r="16" spans="1:12" ht="15" x14ac:dyDescent="0.25">
      <c r="A16" s="76"/>
      <c r="B16" s="76"/>
      <c r="C16" s="76"/>
      <c r="D16" s="76"/>
      <c r="E16" s="74"/>
      <c r="F16" s="76"/>
    </row>
    <row r="17" spans="1:6" ht="15" x14ac:dyDescent="0.25">
      <c r="A17" s="76"/>
      <c r="B17" s="76"/>
      <c r="C17" s="76"/>
      <c r="D17" s="76"/>
      <c r="E17" s="74"/>
      <c r="F17" s="76"/>
    </row>
    <row r="18" spans="1:6" ht="15" x14ac:dyDescent="0.25">
      <c r="A18" s="76"/>
      <c r="B18" s="76"/>
      <c r="C18" s="76"/>
      <c r="D18" s="76"/>
      <c r="E18" s="74"/>
      <c r="F18" s="76"/>
    </row>
    <row r="19" spans="1:6" ht="15" x14ac:dyDescent="0.25">
      <c r="A19" s="76"/>
      <c r="B19" s="76"/>
      <c r="C19" s="76"/>
      <c r="D19" s="76"/>
      <c r="E19" s="74"/>
      <c r="F19" s="76"/>
    </row>
    <row r="20" spans="1:6" ht="15" x14ac:dyDescent="0.25">
      <c r="A20" s="76"/>
      <c r="B20" s="76"/>
      <c r="C20" s="76"/>
      <c r="D20" s="76"/>
      <c r="E20" s="74"/>
      <c r="F20" s="76"/>
    </row>
    <row r="21" spans="1:6" x14ac:dyDescent="0.3">
      <c r="A21" s="59"/>
      <c r="B21" s="59"/>
      <c r="C21" s="60"/>
      <c r="D21" s="59"/>
      <c r="E21" s="61"/>
      <c r="F21" s="59"/>
    </row>
    <row r="22" spans="1:6" x14ac:dyDescent="0.3">
      <c r="A22" s="59"/>
      <c r="B22" s="59"/>
      <c r="C22" s="60"/>
      <c r="D22" s="59"/>
      <c r="E22" s="61"/>
      <c r="F22" s="59"/>
    </row>
    <row r="23" spans="1:6" x14ac:dyDescent="0.3">
      <c r="A23" s="59"/>
      <c r="B23" s="59"/>
      <c r="C23" s="60"/>
      <c r="D23" s="59"/>
      <c r="E23" s="61"/>
      <c r="F23" s="59"/>
    </row>
    <row r="24" spans="1:6" x14ac:dyDescent="0.3">
      <c r="A24" s="59"/>
      <c r="B24" s="59"/>
      <c r="C24" s="60"/>
      <c r="D24" s="59"/>
      <c r="E24" s="61"/>
      <c r="F24" s="59"/>
    </row>
    <row r="25" spans="1:6" x14ac:dyDescent="0.3">
      <c r="A25" s="59"/>
      <c r="B25" s="59"/>
      <c r="C25" s="60"/>
      <c r="D25" s="59"/>
      <c r="E25" s="61"/>
      <c r="F25" s="59"/>
    </row>
    <row r="26" spans="1:6" x14ac:dyDescent="0.3">
      <c r="A26" s="59"/>
      <c r="B26" s="59"/>
      <c r="C26" s="60"/>
      <c r="D26" s="59"/>
      <c r="E26" s="61"/>
      <c r="F26" s="59"/>
    </row>
    <row r="27" spans="1:6" x14ac:dyDescent="0.3">
      <c r="A27" s="59"/>
      <c r="B27" s="59"/>
      <c r="C27" s="60"/>
      <c r="D27" s="59"/>
      <c r="E27" s="61"/>
      <c r="F27" s="59"/>
    </row>
    <row r="28" spans="1:6" x14ac:dyDescent="0.3">
      <c r="A28" s="59"/>
      <c r="B28" s="59"/>
      <c r="C28" s="60"/>
      <c r="D28" s="59"/>
      <c r="E28" s="61"/>
      <c r="F28" s="59"/>
    </row>
    <row r="29" spans="1:6" x14ac:dyDescent="0.3">
      <c r="A29" s="59"/>
      <c r="B29" s="59"/>
      <c r="C29" s="60"/>
      <c r="D29" s="59"/>
      <c r="E29" s="61"/>
      <c r="F29" s="59"/>
    </row>
    <row r="30" spans="1:6" x14ac:dyDescent="0.3">
      <c r="A30" s="59"/>
      <c r="B30" s="59"/>
      <c r="C30" s="60"/>
      <c r="D30" s="59"/>
      <c r="E30" s="61"/>
      <c r="F30" s="59"/>
    </row>
    <row r="31" spans="1:6" x14ac:dyDescent="0.3">
      <c r="A31" s="59"/>
      <c r="B31" s="59"/>
      <c r="C31" s="60"/>
      <c r="D31" s="59"/>
      <c r="E31" s="61"/>
      <c r="F31" s="59"/>
    </row>
    <row r="32" spans="1:6" x14ac:dyDescent="0.3">
      <c r="A32" s="59"/>
      <c r="B32" s="59"/>
      <c r="C32" s="60"/>
      <c r="D32" s="59"/>
      <c r="E32" s="61"/>
      <c r="F32" s="59"/>
    </row>
    <row r="33" spans="1:6" x14ac:dyDescent="0.3">
      <c r="A33" s="59"/>
      <c r="B33" s="59"/>
      <c r="C33" s="60"/>
      <c r="D33" s="59"/>
      <c r="E33" s="61"/>
      <c r="F33" s="59"/>
    </row>
    <row r="34" spans="1:6" x14ac:dyDescent="0.3">
      <c r="A34" s="59"/>
      <c r="B34" s="59"/>
      <c r="C34" s="60"/>
      <c r="D34" s="59"/>
      <c r="E34" s="61"/>
      <c r="F34" s="59"/>
    </row>
    <row r="35" spans="1:6" x14ac:dyDescent="0.3">
      <c r="A35" s="59"/>
      <c r="B35" s="59"/>
      <c r="C35" s="60"/>
      <c r="D35" s="59"/>
      <c r="E35" s="61"/>
      <c r="F35" s="59"/>
    </row>
    <row r="36" spans="1:6" x14ac:dyDescent="0.3">
      <c r="A36" s="59"/>
      <c r="B36" s="59"/>
      <c r="C36" s="60"/>
      <c r="D36" s="59"/>
      <c r="E36" s="61"/>
      <c r="F36" s="59"/>
    </row>
    <row r="37" spans="1:6" x14ac:dyDescent="0.3">
      <c r="A37" s="59"/>
      <c r="B37" s="59"/>
      <c r="C37" s="60"/>
      <c r="D37" s="59"/>
      <c r="E37" s="61"/>
      <c r="F37" s="59"/>
    </row>
    <row r="38" spans="1:6" x14ac:dyDescent="0.3">
      <c r="A38" s="59"/>
      <c r="B38" s="59"/>
      <c r="C38" s="60"/>
      <c r="D38" s="59"/>
      <c r="E38" s="61"/>
      <c r="F38" s="59"/>
    </row>
    <row r="39" spans="1:6" x14ac:dyDescent="0.3">
      <c r="A39" s="59"/>
      <c r="B39" s="59"/>
      <c r="C39" s="60"/>
      <c r="D39" s="59"/>
      <c r="E39" s="61"/>
      <c r="F39" s="59"/>
    </row>
    <row r="40" spans="1:6" x14ac:dyDescent="0.3">
      <c r="A40" s="59"/>
      <c r="B40" s="59"/>
      <c r="C40" s="60"/>
      <c r="D40" s="59"/>
      <c r="E40" s="61"/>
      <c r="F40" s="59"/>
    </row>
    <row r="41" spans="1:6" x14ac:dyDescent="0.3">
      <c r="A41" s="59"/>
      <c r="B41" s="59"/>
      <c r="C41" s="60"/>
      <c r="D41" s="59"/>
      <c r="E41" s="61"/>
      <c r="F41" s="59"/>
    </row>
    <row r="42" spans="1:6" x14ac:dyDescent="0.3">
      <c r="A42" s="59"/>
      <c r="B42" s="59"/>
      <c r="C42" s="60"/>
      <c r="D42" s="59"/>
      <c r="E42" s="61"/>
      <c r="F42" s="59"/>
    </row>
    <row r="43" spans="1:6" x14ac:dyDescent="0.3">
      <c r="A43" s="59"/>
      <c r="B43" s="59"/>
      <c r="C43" s="60"/>
      <c r="D43" s="59"/>
      <c r="E43" s="61"/>
      <c r="F43" s="59"/>
    </row>
    <row r="44" spans="1:6" x14ac:dyDescent="0.3">
      <c r="A44" s="59"/>
      <c r="B44" s="59"/>
      <c r="C44" s="60"/>
      <c r="D44" s="59"/>
      <c r="E44" s="61"/>
      <c r="F44" s="59"/>
    </row>
    <row r="45" spans="1:6" x14ac:dyDescent="0.3">
      <c r="A45" s="59"/>
      <c r="B45" s="59"/>
      <c r="C45" s="60"/>
      <c r="D45" s="59"/>
      <c r="E45" s="61"/>
      <c r="F45" s="59"/>
    </row>
    <row r="46" spans="1:6" x14ac:dyDescent="0.3">
      <c r="A46" s="59"/>
      <c r="B46" s="59"/>
      <c r="C46" s="60"/>
      <c r="D46" s="59"/>
      <c r="E46" s="61"/>
      <c r="F46" s="59"/>
    </row>
    <row r="47" spans="1:6" x14ac:dyDescent="0.3">
      <c r="A47" s="59"/>
      <c r="B47" s="59"/>
      <c r="C47" s="60"/>
      <c r="D47" s="59"/>
      <c r="E47" s="61"/>
      <c r="F47" s="59"/>
    </row>
    <row r="48" spans="1:6" x14ac:dyDescent="0.3">
      <c r="A48" s="59"/>
      <c r="B48" s="59"/>
      <c r="C48" s="60"/>
      <c r="D48" s="59"/>
      <c r="E48" s="61"/>
      <c r="F48" s="59"/>
    </row>
    <row r="49" spans="1:6" x14ac:dyDescent="0.3">
      <c r="A49" s="59"/>
      <c r="B49" s="59"/>
      <c r="C49" s="60"/>
      <c r="D49" s="59"/>
      <c r="E49" s="61"/>
      <c r="F49" s="59"/>
    </row>
    <row r="50" spans="1:6" x14ac:dyDescent="0.3">
      <c r="A50" s="59"/>
      <c r="B50" s="59"/>
      <c r="C50" s="60"/>
      <c r="D50" s="59"/>
      <c r="E50" s="61"/>
      <c r="F50" s="59"/>
    </row>
    <row r="51" spans="1:6" x14ac:dyDescent="0.3">
      <c r="A51" s="59"/>
      <c r="B51" s="59"/>
      <c r="C51" s="60"/>
      <c r="D51" s="59"/>
      <c r="E51" s="61"/>
      <c r="F51" s="59"/>
    </row>
    <row r="52" spans="1:6" x14ac:dyDescent="0.3">
      <c r="A52" s="59"/>
      <c r="B52" s="59"/>
      <c r="C52" s="60"/>
      <c r="D52" s="59"/>
      <c r="E52" s="61"/>
      <c r="F52" s="59"/>
    </row>
    <row r="53" spans="1:6" x14ac:dyDescent="0.3">
      <c r="A53" s="59"/>
      <c r="B53" s="59"/>
      <c r="C53" s="60"/>
      <c r="D53" s="59"/>
      <c r="E53" s="61"/>
      <c r="F53" s="59"/>
    </row>
    <row r="54" spans="1:6" x14ac:dyDescent="0.3">
      <c r="A54" s="59"/>
      <c r="B54" s="59"/>
      <c r="C54" s="60"/>
      <c r="D54" s="59"/>
      <c r="E54" s="61"/>
      <c r="F54" s="59"/>
    </row>
    <row r="55" spans="1:6" x14ac:dyDescent="0.3">
      <c r="A55" s="59"/>
      <c r="B55" s="59"/>
      <c r="C55" s="60"/>
      <c r="D55" s="59"/>
      <c r="E55" s="61"/>
      <c r="F55" s="59"/>
    </row>
    <row r="56" spans="1:6" x14ac:dyDescent="0.3">
      <c r="A56" s="59"/>
      <c r="B56" s="59"/>
      <c r="C56" s="60"/>
      <c r="D56" s="59"/>
      <c r="E56" s="61"/>
      <c r="F56" s="59"/>
    </row>
    <row r="57" spans="1:6" x14ac:dyDescent="0.3">
      <c r="A57" s="59"/>
      <c r="B57" s="59"/>
      <c r="C57" s="60"/>
      <c r="D57" s="59"/>
      <c r="E57" s="61"/>
      <c r="F57" s="59"/>
    </row>
    <row r="58" spans="1:6" x14ac:dyDescent="0.3">
      <c r="A58" s="59"/>
      <c r="B58" s="59"/>
      <c r="C58" s="60"/>
      <c r="D58" s="59"/>
      <c r="E58" s="61"/>
      <c r="F58" s="59"/>
    </row>
    <row r="59" spans="1:6" x14ac:dyDescent="0.3">
      <c r="A59" s="59"/>
      <c r="B59" s="59"/>
      <c r="C59" s="60"/>
      <c r="D59" s="59"/>
      <c r="E59" s="61"/>
      <c r="F59" s="59"/>
    </row>
    <row r="60" spans="1:6" x14ac:dyDescent="0.3">
      <c r="A60" s="59"/>
      <c r="B60" s="59"/>
      <c r="C60" s="60"/>
      <c r="D60" s="59"/>
      <c r="E60" s="61"/>
      <c r="F60" s="59"/>
    </row>
    <row r="61" spans="1:6" x14ac:dyDescent="0.3">
      <c r="A61" s="59"/>
      <c r="B61" s="59"/>
      <c r="C61" s="60"/>
      <c r="D61" s="59"/>
      <c r="E61" s="61"/>
      <c r="F61" s="59"/>
    </row>
    <row r="62" spans="1:6" x14ac:dyDescent="0.3">
      <c r="A62" s="59"/>
      <c r="B62" s="59"/>
      <c r="C62" s="60"/>
      <c r="D62" s="59"/>
      <c r="E62" s="61"/>
      <c r="F62" s="59"/>
    </row>
    <row r="63" spans="1:6" x14ac:dyDescent="0.3">
      <c r="A63" s="59"/>
      <c r="B63" s="59"/>
      <c r="C63" s="60"/>
      <c r="D63" s="59"/>
      <c r="E63" s="61"/>
      <c r="F63" s="59"/>
    </row>
    <row r="64" spans="1:6" x14ac:dyDescent="0.3">
      <c r="A64" s="59"/>
      <c r="B64" s="59"/>
      <c r="C64" s="60"/>
      <c r="D64" s="59"/>
      <c r="E64" s="61"/>
      <c r="F64" s="59"/>
    </row>
    <row r="65" spans="1:6" x14ac:dyDescent="0.3">
      <c r="A65" s="59"/>
      <c r="B65" s="59"/>
      <c r="C65" s="60"/>
      <c r="D65" s="59"/>
      <c r="E65" s="61"/>
      <c r="F65" s="59"/>
    </row>
    <row r="66" spans="1:6" x14ac:dyDescent="0.3">
      <c r="A66" s="59"/>
      <c r="B66" s="59"/>
      <c r="C66" s="60"/>
      <c r="D66" s="59"/>
      <c r="E66" s="61"/>
      <c r="F66" s="59"/>
    </row>
    <row r="67" spans="1:6" x14ac:dyDescent="0.3">
      <c r="A67" s="59"/>
      <c r="B67" s="59"/>
      <c r="C67" s="60"/>
      <c r="D67" s="59"/>
      <c r="E67" s="61"/>
      <c r="F67" s="59"/>
    </row>
    <row r="68" spans="1:6" x14ac:dyDescent="0.3">
      <c r="A68" s="59"/>
      <c r="B68" s="59"/>
      <c r="C68" s="60"/>
      <c r="D68" s="59"/>
      <c r="E68" s="61"/>
      <c r="F68" s="59"/>
    </row>
    <row r="69" spans="1:6" x14ac:dyDescent="0.3">
      <c r="A69" s="59"/>
      <c r="B69" s="59"/>
      <c r="C69" s="60"/>
      <c r="D69" s="59"/>
      <c r="E69" s="61"/>
      <c r="F69" s="59"/>
    </row>
    <row r="70" spans="1:6" x14ac:dyDescent="0.3">
      <c r="A70" s="59"/>
      <c r="B70" s="59"/>
      <c r="C70" s="60"/>
      <c r="D70" s="59"/>
      <c r="E70" s="61"/>
      <c r="F70" s="59"/>
    </row>
    <row r="71" spans="1:6" x14ac:dyDescent="0.3">
      <c r="A71" s="59"/>
      <c r="B71" s="59"/>
      <c r="C71" s="60"/>
      <c r="D71" s="59"/>
      <c r="E71" s="61"/>
      <c r="F71" s="59"/>
    </row>
    <row r="72" spans="1:6" x14ac:dyDescent="0.3">
      <c r="A72" s="59"/>
      <c r="B72" s="59"/>
      <c r="C72" s="60"/>
      <c r="D72" s="59"/>
      <c r="E72" s="61"/>
      <c r="F72" s="59"/>
    </row>
    <row r="73" spans="1:6" x14ac:dyDescent="0.3">
      <c r="A73" s="59"/>
      <c r="B73" s="59"/>
      <c r="C73" s="60"/>
      <c r="D73" s="59"/>
      <c r="E73" s="61"/>
      <c r="F73" s="59"/>
    </row>
    <row r="74" spans="1:6" x14ac:dyDescent="0.3">
      <c r="A74" s="59"/>
      <c r="B74" s="59"/>
      <c r="C74" s="60"/>
      <c r="D74" s="59"/>
      <c r="E74" s="61"/>
      <c r="F74" s="59"/>
    </row>
    <row r="75" spans="1:6" x14ac:dyDescent="0.3">
      <c r="A75" s="59"/>
      <c r="B75" s="59"/>
      <c r="C75" s="60"/>
      <c r="D75" s="59"/>
      <c r="E75" s="61"/>
      <c r="F75" s="59"/>
    </row>
    <row r="76" spans="1:6" x14ac:dyDescent="0.3">
      <c r="A76" s="59"/>
      <c r="B76" s="59"/>
      <c r="C76" s="60"/>
      <c r="D76" s="59"/>
      <c r="E76" s="61"/>
      <c r="F76" s="59"/>
    </row>
    <row r="77" spans="1:6" x14ac:dyDescent="0.3">
      <c r="A77" s="59"/>
      <c r="B77" s="59"/>
      <c r="C77" s="60"/>
      <c r="D77" s="59"/>
      <c r="E77" s="61"/>
      <c r="F77" s="59"/>
    </row>
    <row r="78" spans="1:6" x14ac:dyDescent="0.3">
      <c r="A78" s="59"/>
      <c r="B78" s="59"/>
      <c r="C78" s="60"/>
      <c r="D78" s="59"/>
      <c r="E78" s="61"/>
      <c r="F78" s="59"/>
    </row>
    <row r="79" spans="1:6" x14ac:dyDescent="0.3">
      <c r="A79" s="59"/>
      <c r="B79" s="59"/>
      <c r="C79" s="60"/>
      <c r="D79" s="59"/>
      <c r="E79" s="61"/>
      <c r="F79" s="59"/>
    </row>
    <row r="80" spans="1:6" x14ac:dyDescent="0.3">
      <c r="A80" s="59"/>
      <c r="B80" s="59"/>
      <c r="C80" s="60"/>
      <c r="D80" s="59"/>
      <c r="E80" s="61"/>
      <c r="F80" s="59"/>
    </row>
    <row r="81" spans="1:6" x14ac:dyDescent="0.3">
      <c r="A81" s="59"/>
      <c r="B81" s="59"/>
      <c r="C81" s="60"/>
      <c r="D81" s="59"/>
      <c r="E81" s="61"/>
      <c r="F81" s="59"/>
    </row>
    <row r="82" spans="1:6" x14ac:dyDescent="0.3">
      <c r="A82" s="59"/>
      <c r="B82" s="59"/>
      <c r="C82" s="60"/>
      <c r="D82" s="59"/>
      <c r="E82" s="61"/>
      <c r="F82" s="59"/>
    </row>
    <row r="83" spans="1:6" x14ac:dyDescent="0.3">
      <c r="A83" s="59"/>
      <c r="B83" s="59"/>
      <c r="C83" s="60"/>
      <c r="D83" s="59"/>
      <c r="E83" s="61"/>
      <c r="F83" s="59"/>
    </row>
    <row r="84" spans="1:6" x14ac:dyDescent="0.3">
      <c r="A84" s="59"/>
      <c r="B84" s="59"/>
      <c r="C84" s="60"/>
      <c r="D84" s="59"/>
      <c r="E84" s="61"/>
      <c r="F84" s="59"/>
    </row>
    <row r="85" spans="1:6" x14ac:dyDescent="0.3">
      <c r="A85" s="59"/>
      <c r="B85" s="59"/>
      <c r="C85" s="60"/>
      <c r="D85" s="59"/>
      <c r="E85" s="61"/>
      <c r="F85" s="59"/>
    </row>
    <row r="86" spans="1:6" x14ac:dyDescent="0.3">
      <c r="A86" s="59"/>
      <c r="B86" s="59"/>
      <c r="C86" s="60"/>
      <c r="D86" s="59"/>
      <c r="E86" s="61"/>
      <c r="F86" s="59"/>
    </row>
    <row r="87" spans="1:6" x14ac:dyDescent="0.3">
      <c r="A87" s="59"/>
      <c r="B87" s="59"/>
      <c r="C87" s="60"/>
      <c r="D87" s="59"/>
      <c r="E87" s="61"/>
      <c r="F87" s="59"/>
    </row>
    <row r="88" spans="1:6" x14ac:dyDescent="0.3">
      <c r="A88" s="59"/>
      <c r="B88" s="59"/>
      <c r="C88" s="60"/>
      <c r="D88" s="59"/>
      <c r="E88" s="61"/>
      <c r="F88" s="59"/>
    </row>
    <row r="89" spans="1:6" x14ac:dyDescent="0.3">
      <c r="A89" s="59"/>
      <c r="B89" s="59"/>
      <c r="C89" s="60"/>
      <c r="D89" s="59"/>
      <c r="E89" s="61"/>
      <c r="F89" s="59"/>
    </row>
    <row r="90" spans="1:6" x14ac:dyDescent="0.3">
      <c r="A90" s="59"/>
      <c r="B90" s="59"/>
      <c r="C90" s="60"/>
      <c r="D90" s="59"/>
      <c r="E90" s="61"/>
      <c r="F90" s="59"/>
    </row>
    <row r="91" spans="1:6" x14ac:dyDescent="0.3">
      <c r="A91" s="59"/>
      <c r="B91" s="59"/>
      <c r="C91" s="60"/>
      <c r="D91" s="59"/>
      <c r="E91" s="61"/>
      <c r="F91" s="59"/>
    </row>
    <row r="92" spans="1:6" x14ac:dyDescent="0.3">
      <c r="A92" s="59"/>
      <c r="B92" s="59"/>
      <c r="C92" s="60"/>
      <c r="D92" s="59"/>
      <c r="E92" s="61"/>
      <c r="F92" s="59"/>
    </row>
    <row r="93" spans="1:6" x14ac:dyDescent="0.3">
      <c r="A93" s="59"/>
      <c r="B93" s="59"/>
      <c r="C93" s="60"/>
      <c r="D93" s="59"/>
      <c r="E93" s="61"/>
      <c r="F93" s="59"/>
    </row>
    <row r="94" spans="1:6" x14ac:dyDescent="0.3">
      <c r="A94" s="59"/>
      <c r="B94" s="59"/>
      <c r="C94" s="60"/>
      <c r="D94" s="59"/>
      <c r="E94" s="61"/>
      <c r="F94" s="59"/>
    </row>
    <row r="95" spans="1:6" x14ac:dyDescent="0.3">
      <c r="A95" s="59"/>
      <c r="B95" s="59"/>
      <c r="C95" s="60"/>
      <c r="D95" s="59"/>
      <c r="E95" s="61"/>
      <c r="F95" s="59"/>
    </row>
    <row r="96" spans="1:6" x14ac:dyDescent="0.3">
      <c r="A96" s="59"/>
      <c r="B96" s="59"/>
      <c r="C96" s="60"/>
      <c r="D96" s="59"/>
      <c r="E96" s="61"/>
      <c r="F96" s="59"/>
    </row>
    <row r="97" spans="1:6" x14ac:dyDescent="0.3">
      <c r="A97" s="59"/>
      <c r="B97" s="59"/>
      <c r="C97" s="60"/>
      <c r="D97" s="59"/>
      <c r="E97" s="61"/>
      <c r="F97" s="59"/>
    </row>
    <row r="98" spans="1:6" x14ac:dyDescent="0.3">
      <c r="A98" s="59"/>
      <c r="B98" s="59"/>
      <c r="C98" s="60"/>
      <c r="D98" s="59"/>
      <c r="E98" s="61"/>
      <c r="F98" s="59"/>
    </row>
    <row r="99" spans="1:6" x14ac:dyDescent="0.3">
      <c r="A99" s="59"/>
      <c r="B99" s="59"/>
      <c r="C99" s="60"/>
      <c r="D99" s="59"/>
      <c r="E99" s="61"/>
      <c r="F99" s="59"/>
    </row>
    <row r="100" spans="1:6" x14ac:dyDescent="0.3">
      <c r="A100" s="59"/>
      <c r="B100" s="59"/>
      <c r="C100" s="60"/>
      <c r="D100" s="59"/>
      <c r="E100" s="61"/>
      <c r="F100" s="59"/>
    </row>
    <row r="101" spans="1:6" x14ac:dyDescent="0.3">
      <c r="A101" s="59"/>
      <c r="B101" s="59"/>
      <c r="C101" s="60"/>
      <c r="D101" s="59"/>
      <c r="E101" s="61"/>
      <c r="F101" s="59"/>
    </row>
    <row r="102" spans="1:6" x14ac:dyDescent="0.3">
      <c r="A102" s="59"/>
      <c r="B102" s="59"/>
      <c r="C102" s="60"/>
      <c r="D102" s="59"/>
      <c r="E102" s="61"/>
      <c r="F102" s="59"/>
    </row>
    <row r="103" spans="1:6" x14ac:dyDescent="0.3">
      <c r="A103" s="59"/>
      <c r="B103" s="59"/>
      <c r="C103" s="60"/>
      <c r="D103" s="59"/>
      <c r="E103" s="61"/>
      <c r="F103" s="59"/>
    </row>
    <row r="104" spans="1:6" x14ac:dyDescent="0.3">
      <c r="A104" s="59"/>
      <c r="B104" s="59"/>
      <c r="C104" s="60"/>
      <c r="D104" s="59"/>
      <c r="E104" s="61"/>
      <c r="F104" s="59"/>
    </row>
    <row r="105" spans="1:6" x14ac:dyDescent="0.3">
      <c r="A105" s="59"/>
      <c r="B105" s="59"/>
      <c r="C105" s="60"/>
      <c r="D105" s="59"/>
      <c r="E105" s="61"/>
      <c r="F105" s="59"/>
    </row>
    <row r="106" spans="1:6" x14ac:dyDescent="0.3">
      <c r="A106" s="59"/>
      <c r="B106" s="59"/>
      <c r="C106" s="60"/>
      <c r="D106" s="59"/>
      <c r="E106" s="61"/>
      <c r="F106" s="59"/>
    </row>
    <row r="107" spans="1:6" x14ac:dyDescent="0.3">
      <c r="A107" s="59"/>
      <c r="B107" s="59"/>
      <c r="C107" s="60"/>
      <c r="D107" s="59"/>
      <c r="E107" s="61"/>
      <c r="F107" s="59"/>
    </row>
    <row r="108" spans="1:6" x14ac:dyDescent="0.3">
      <c r="A108" s="59"/>
      <c r="B108" s="59"/>
      <c r="C108" s="60"/>
      <c r="D108" s="59"/>
      <c r="E108" s="61"/>
      <c r="F108" s="59"/>
    </row>
    <row r="109" spans="1:6" x14ac:dyDescent="0.3">
      <c r="A109" s="59"/>
      <c r="B109" s="59"/>
      <c r="C109" s="60"/>
      <c r="D109" s="59"/>
      <c r="E109" s="61"/>
      <c r="F109" s="59"/>
    </row>
    <row r="110" spans="1:6" x14ac:dyDescent="0.3">
      <c r="A110" s="59"/>
      <c r="B110" s="59"/>
      <c r="C110" s="60"/>
      <c r="D110" s="59"/>
      <c r="E110" s="61"/>
      <c r="F110" s="59"/>
    </row>
    <row r="111" spans="1:6" x14ac:dyDescent="0.3">
      <c r="A111" s="59"/>
      <c r="B111" s="59"/>
      <c r="C111" s="60"/>
      <c r="D111" s="59"/>
      <c r="E111" s="61"/>
      <c r="F111" s="59"/>
    </row>
    <row r="112" spans="1:6" x14ac:dyDescent="0.3">
      <c r="A112" s="59"/>
      <c r="B112" s="59"/>
      <c r="C112" s="60"/>
      <c r="D112" s="59"/>
      <c r="E112" s="61"/>
      <c r="F112" s="59"/>
    </row>
    <row r="113" spans="1:6" x14ac:dyDescent="0.3">
      <c r="A113" s="59"/>
      <c r="B113" s="59"/>
      <c r="C113" s="60"/>
      <c r="D113" s="59"/>
      <c r="E113" s="61"/>
      <c r="F113" s="59"/>
    </row>
    <row r="114" spans="1:6" x14ac:dyDescent="0.3">
      <c r="A114" s="59"/>
      <c r="B114" s="59"/>
      <c r="C114" s="60"/>
      <c r="D114" s="59"/>
      <c r="E114" s="61"/>
      <c r="F114" s="59"/>
    </row>
    <row r="115" spans="1:6" x14ac:dyDescent="0.3">
      <c r="A115" s="59"/>
      <c r="B115" s="59"/>
      <c r="C115" s="60"/>
      <c r="D115" s="59"/>
      <c r="E115" s="61"/>
      <c r="F115" s="59"/>
    </row>
    <row r="116" spans="1:6" x14ac:dyDescent="0.3">
      <c r="A116" s="59"/>
      <c r="B116" s="59"/>
      <c r="C116" s="60"/>
      <c r="D116" s="59"/>
      <c r="E116" s="61"/>
      <c r="F116" s="59"/>
    </row>
    <row r="117" spans="1:6" x14ac:dyDescent="0.3">
      <c r="A117" s="59"/>
      <c r="B117" s="59"/>
      <c r="C117" s="60"/>
      <c r="D117" s="59"/>
      <c r="E117" s="61"/>
      <c r="F117" s="59"/>
    </row>
    <row r="118" spans="1:6" x14ac:dyDescent="0.3">
      <c r="A118" s="59"/>
      <c r="B118" s="59"/>
      <c r="C118" s="60"/>
      <c r="D118" s="59"/>
      <c r="E118" s="61"/>
      <c r="F118" s="59"/>
    </row>
    <row r="119" spans="1:6" x14ac:dyDescent="0.3">
      <c r="A119" s="59"/>
      <c r="B119" s="59"/>
      <c r="C119" s="60"/>
      <c r="D119" s="59"/>
      <c r="E119" s="61"/>
      <c r="F119" s="59"/>
    </row>
    <row r="120" spans="1:6" x14ac:dyDescent="0.3">
      <c r="A120" s="59"/>
      <c r="B120" s="59"/>
      <c r="C120" s="60"/>
      <c r="D120" s="59"/>
      <c r="E120" s="61"/>
      <c r="F120" s="59"/>
    </row>
    <row r="121" spans="1:6" x14ac:dyDescent="0.3">
      <c r="A121" s="59"/>
      <c r="B121" s="59"/>
      <c r="C121" s="60"/>
      <c r="D121" s="59"/>
      <c r="E121" s="61"/>
      <c r="F121" s="59"/>
    </row>
    <row r="122" spans="1:6" x14ac:dyDescent="0.3">
      <c r="A122" s="59"/>
      <c r="B122" s="59"/>
      <c r="C122" s="60"/>
      <c r="D122" s="59"/>
      <c r="E122" s="61"/>
      <c r="F122" s="59"/>
    </row>
    <row r="123" spans="1:6" x14ac:dyDescent="0.3">
      <c r="A123" s="59"/>
      <c r="B123" s="59"/>
      <c r="C123" s="60"/>
      <c r="D123" s="59"/>
      <c r="E123" s="61"/>
      <c r="F123" s="59"/>
    </row>
    <row r="124" spans="1:6" x14ac:dyDescent="0.3">
      <c r="A124" s="59"/>
      <c r="B124" s="59"/>
      <c r="C124" s="60"/>
      <c r="D124" s="59"/>
      <c r="E124" s="61"/>
      <c r="F124" s="59"/>
    </row>
    <row r="125" spans="1:6" x14ac:dyDescent="0.3">
      <c r="A125" s="59"/>
      <c r="B125" s="59"/>
      <c r="C125" s="60"/>
      <c r="D125" s="59"/>
      <c r="E125" s="61"/>
      <c r="F125" s="59"/>
    </row>
    <row r="126" spans="1:6" x14ac:dyDescent="0.3">
      <c r="A126" s="59"/>
      <c r="B126" s="59"/>
      <c r="C126" s="60"/>
      <c r="D126" s="59"/>
      <c r="E126" s="61"/>
      <c r="F126" s="59"/>
    </row>
    <row r="127" spans="1:6" x14ac:dyDescent="0.3">
      <c r="A127" s="59"/>
      <c r="B127" s="59"/>
      <c r="C127" s="60"/>
      <c r="D127" s="59"/>
      <c r="E127" s="61"/>
      <c r="F127" s="59"/>
    </row>
    <row r="128" spans="1:6" x14ac:dyDescent="0.3">
      <c r="A128" s="59"/>
      <c r="B128" s="59"/>
      <c r="C128" s="60"/>
      <c r="D128" s="59"/>
      <c r="E128" s="61"/>
      <c r="F128" s="59"/>
    </row>
    <row r="129" spans="1:6" x14ac:dyDescent="0.3">
      <c r="A129" s="59"/>
      <c r="B129" s="59"/>
      <c r="C129" s="60"/>
      <c r="D129" s="59"/>
      <c r="E129" s="61"/>
      <c r="F129" s="59"/>
    </row>
    <row r="130" spans="1:6" x14ac:dyDescent="0.3">
      <c r="A130" s="59"/>
      <c r="B130" s="59"/>
      <c r="C130" s="60"/>
      <c r="D130" s="59"/>
      <c r="E130" s="61"/>
      <c r="F130" s="59"/>
    </row>
    <row r="131" spans="1:6" x14ac:dyDescent="0.3">
      <c r="A131" s="59"/>
      <c r="B131" s="59"/>
      <c r="C131" s="60"/>
      <c r="D131" s="59"/>
      <c r="E131" s="61"/>
      <c r="F131" s="59"/>
    </row>
    <row r="132" spans="1:6" x14ac:dyDescent="0.3">
      <c r="A132" s="59"/>
      <c r="B132" s="59"/>
      <c r="C132" s="60"/>
      <c r="D132" s="59"/>
      <c r="E132" s="61"/>
      <c r="F132" s="59"/>
    </row>
    <row r="133" spans="1:6" x14ac:dyDescent="0.3">
      <c r="A133" s="59"/>
      <c r="B133" s="59"/>
      <c r="C133" s="60"/>
      <c r="D133" s="59"/>
      <c r="E133" s="61"/>
      <c r="F133" s="59"/>
    </row>
    <row r="134" spans="1:6" x14ac:dyDescent="0.3">
      <c r="A134" s="59"/>
      <c r="B134" s="59"/>
      <c r="C134" s="60"/>
      <c r="D134" s="59"/>
      <c r="E134" s="61"/>
      <c r="F134" s="59"/>
    </row>
    <row r="135" spans="1:6" x14ac:dyDescent="0.3">
      <c r="A135" s="59"/>
      <c r="B135" s="59"/>
      <c r="C135" s="60"/>
      <c r="D135" s="59"/>
      <c r="E135" s="61"/>
      <c r="F135" s="59"/>
    </row>
    <row r="136" spans="1:6" x14ac:dyDescent="0.3">
      <c r="A136" s="59"/>
      <c r="B136" s="59"/>
      <c r="C136" s="60"/>
      <c r="D136" s="59"/>
      <c r="E136" s="61"/>
      <c r="F136" s="59"/>
    </row>
    <row r="137" spans="1:6" x14ac:dyDescent="0.3">
      <c r="A137" s="59"/>
      <c r="B137" s="59"/>
      <c r="C137" s="60"/>
      <c r="D137" s="59"/>
      <c r="E137" s="61"/>
      <c r="F137" s="59"/>
    </row>
    <row r="138" spans="1:6" x14ac:dyDescent="0.3">
      <c r="A138" s="59"/>
      <c r="B138" s="59"/>
      <c r="C138" s="60"/>
      <c r="D138" s="59"/>
      <c r="E138" s="61"/>
      <c r="F138" s="59"/>
    </row>
    <row r="139" spans="1:6" x14ac:dyDescent="0.3">
      <c r="A139" s="59"/>
      <c r="B139" s="59"/>
      <c r="C139" s="60"/>
      <c r="D139" s="59"/>
      <c r="E139" s="61"/>
      <c r="F139" s="59"/>
    </row>
    <row r="140" spans="1:6" x14ac:dyDescent="0.3">
      <c r="A140" s="59"/>
      <c r="B140" s="59"/>
      <c r="C140" s="60"/>
      <c r="D140" s="59"/>
      <c r="E140" s="61"/>
      <c r="F140" s="59"/>
    </row>
    <row r="141" spans="1:6" x14ac:dyDescent="0.3">
      <c r="A141" s="59"/>
      <c r="B141" s="59"/>
      <c r="C141" s="60"/>
      <c r="D141" s="59"/>
      <c r="E141" s="61"/>
      <c r="F141" s="59"/>
    </row>
    <row r="142" spans="1:6" x14ac:dyDescent="0.3">
      <c r="A142" s="59"/>
      <c r="B142" s="59"/>
      <c r="C142" s="60"/>
      <c r="D142" s="59"/>
      <c r="E142" s="61"/>
      <c r="F142" s="59"/>
    </row>
    <row r="143" spans="1:6" x14ac:dyDescent="0.3">
      <c r="A143" s="59"/>
      <c r="B143" s="59"/>
      <c r="C143" s="60"/>
      <c r="D143" s="59"/>
      <c r="E143" s="61"/>
      <c r="F143" s="59"/>
    </row>
    <row r="144" spans="1:6" x14ac:dyDescent="0.3">
      <c r="A144" s="59"/>
      <c r="B144" s="59"/>
      <c r="C144" s="60"/>
      <c r="D144" s="59"/>
      <c r="E144" s="61"/>
      <c r="F144" s="59"/>
    </row>
    <row r="145" spans="1:6" x14ac:dyDescent="0.3">
      <c r="A145" s="59"/>
      <c r="B145" s="59"/>
      <c r="C145" s="60"/>
      <c r="D145" s="59"/>
      <c r="E145" s="61"/>
      <c r="F145" s="59"/>
    </row>
    <row r="146" spans="1:6" x14ac:dyDescent="0.3">
      <c r="A146" s="59"/>
      <c r="B146" s="59"/>
      <c r="C146" s="60"/>
      <c r="D146" s="59"/>
      <c r="E146" s="61"/>
      <c r="F146" s="59"/>
    </row>
    <row r="147" spans="1:6" x14ac:dyDescent="0.3">
      <c r="A147" s="59"/>
      <c r="B147" s="59"/>
      <c r="C147" s="60"/>
      <c r="D147" s="59"/>
      <c r="E147" s="61"/>
      <c r="F147" s="59"/>
    </row>
    <row r="148" spans="1:6" x14ac:dyDescent="0.3">
      <c r="A148" s="59"/>
      <c r="B148" s="59"/>
      <c r="C148" s="60"/>
      <c r="D148" s="59"/>
      <c r="E148" s="61"/>
      <c r="F148" s="59"/>
    </row>
    <row r="149" spans="1:6" x14ac:dyDescent="0.3">
      <c r="A149" s="59"/>
      <c r="B149" s="59"/>
      <c r="C149" s="60"/>
      <c r="D149" s="59"/>
      <c r="E149" s="61"/>
      <c r="F149" s="59"/>
    </row>
    <row r="150" spans="1:6" x14ac:dyDescent="0.3">
      <c r="A150" s="59"/>
      <c r="B150" s="59"/>
      <c r="C150" s="60"/>
      <c r="D150" s="59"/>
      <c r="E150" s="61"/>
      <c r="F150" s="59"/>
    </row>
    <row r="151" spans="1:6" x14ac:dyDescent="0.3">
      <c r="A151" s="59"/>
      <c r="B151" s="59"/>
      <c r="C151" s="60"/>
      <c r="D151" s="59"/>
      <c r="E151" s="61"/>
      <c r="F151" s="59"/>
    </row>
    <row r="152" spans="1:6" x14ac:dyDescent="0.3">
      <c r="A152" s="59"/>
      <c r="B152" s="59"/>
      <c r="C152" s="60"/>
      <c r="D152" s="59"/>
      <c r="E152" s="61"/>
      <c r="F152" s="59"/>
    </row>
    <row r="153" spans="1:6" x14ac:dyDescent="0.3">
      <c r="A153" s="59"/>
      <c r="B153" s="59"/>
      <c r="C153" s="60"/>
      <c r="D153" s="59"/>
      <c r="E153" s="61"/>
      <c r="F153" s="59"/>
    </row>
    <row r="154" spans="1:6" x14ac:dyDescent="0.3">
      <c r="A154" s="59"/>
      <c r="B154" s="59"/>
      <c r="C154" s="60"/>
      <c r="D154" s="59"/>
      <c r="E154" s="61"/>
      <c r="F154" s="59"/>
    </row>
    <row r="155" spans="1:6" x14ac:dyDescent="0.3">
      <c r="A155" s="59"/>
      <c r="B155" s="59"/>
      <c r="C155" s="60"/>
      <c r="D155" s="59"/>
      <c r="E155" s="61"/>
      <c r="F155" s="59"/>
    </row>
    <row r="156" spans="1:6" x14ac:dyDescent="0.3">
      <c r="A156" s="59"/>
      <c r="B156" s="59"/>
      <c r="C156" s="60"/>
      <c r="D156" s="59"/>
      <c r="E156" s="61"/>
      <c r="F156" s="59"/>
    </row>
    <row r="157" spans="1:6" x14ac:dyDescent="0.3">
      <c r="A157" s="59"/>
      <c r="B157" s="59"/>
      <c r="C157" s="60"/>
      <c r="D157" s="59"/>
      <c r="E157" s="61"/>
      <c r="F157" s="59"/>
    </row>
    <row r="158" spans="1:6" x14ac:dyDescent="0.3">
      <c r="A158" s="59"/>
      <c r="B158" s="59"/>
      <c r="C158" s="60"/>
      <c r="D158" s="59"/>
      <c r="E158" s="61"/>
      <c r="F158" s="59"/>
    </row>
    <row r="159" spans="1:6" x14ac:dyDescent="0.3">
      <c r="A159" s="59"/>
      <c r="B159" s="59"/>
      <c r="C159" s="60"/>
      <c r="D159" s="59"/>
      <c r="E159" s="61"/>
      <c r="F159" s="59"/>
    </row>
    <row r="160" spans="1:6" x14ac:dyDescent="0.3">
      <c r="A160" s="59"/>
      <c r="B160" s="59"/>
      <c r="C160" s="60"/>
      <c r="D160" s="59"/>
      <c r="E160" s="61"/>
      <c r="F160" s="59"/>
    </row>
    <row r="161" spans="1:6" x14ac:dyDescent="0.3">
      <c r="A161" s="59"/>
      <c r="B161" s="59"/>
      <c r="C161" s="60"/>
      <c r="D161" s="59"/>
      <c r="E161" s="61"/>
      <c r="F161" s="59"/>
    </row>
    <row r="162" spans="1:6" x14ac:dyDescent="0.3">
      <c r="A162" s="59"/>
      <c r="B162" s="59"/>
      <c r="C162" s="60"/>
      <c r="D162" s="59"/>
      <c r="E162" s="61"/>
      <c r="F162" s="59"/>
    </row>
    <row r="163" spans="1:6" x14ac:dyDescent="0.3">
      <c r="A163" s="59"/>
      <c r="B163" s="59"/>
      <c r="C163" s="60"/>
      <c r="D163" s="59"/>
      <c r="E163" s="61"/>
      <c r="F163" s="59"/>
    </row>
    <row r="164" spans="1:6" x14ac:dyDescent="0.3">
      <c r="A164" s="59"/>
      <c r="B164" s="59"/>
      <c r="C164" s="60"/>
      <c r="D164" s="59"/>
      <c r="E164" s="61"/>
      <c r="F164" s="59"/>
    </row>
    <row r="165" spans="1:6" x14ac:dyDescent="0.3">
      <c r="A165" s="59"/>
      <c r="B165" s="59"/>
      <c r="C165" s="60"/>
      <c r="D165" s="59"/>
      <c r="E165" s="61"/>
      <c r="F165" s="59"/>
    </row>
    <row r="166" spans="1:6" x14ac:dyDescent="0.3">
      <c r="A166" s="59"/>
      <c r="B166" s="59"/>
      <c r="C166" s="60"/>
      <c r="D166" s="59"/>
      <c r="E166" s="61"/>
      <c r="F166" s="59"/>
    </row>
    <row r="167" spans="1:6" x14ac:dyDescent="0.3">
      <c r="A167" s="59"/>
      <c r="B167" s="59"/>
      <c r="C167" s="60"/>
      <c r="D167" s="59"/>
      <c r="E167" s="61"/>
      <c r="F167" s="59"/>
    </row>
    <row r="168" spans="1:6" x14ac:dyDescent="0.3">
      <c r="A168" s="59"/>
      <c r="B168" s="59"/>
      <c r="C168" s="60"/>
      <c r="D168" s="59"/>
      <c r="E168" s="61"/>
      <c r="F168" s="59"/>
    </row>
    <row r="169" spans="1:6" x14ac:dyDescent="0.3">
      <c r="A169" s="59"/>
      <c r="B169" s="59"/>
      <c r="C169" s="60"/>
      <c r="D169" s="59"/>
      <c r="E169" s="61"/>
      <c r="F169" s="59"/>
    </row>
    <row r="170" spans="1:6" x14ac:dyDescent="0.3">
      <c r="A170" s="59"/>
      <c r="B170" s="59"/>
      <c r="C170" s="60"/>
      <c r="D170" s="59"/>
      <c r="E170" s="61"/>
      <c r="F170" s="59"/>
    </row>
    <row r="171" spans="1:6" x14ac:dyDescent="0.3">
      <c r="A171" s="59"/>
      <c r="B171" s="59"/>
      <c r="C171" s="60"/>
      <c r="D171" s="59"/>
      <c r="E171" s="61"/>
      <c r="F171" s="59"/>
    </row>
    <row r="172" spans="1:6" x14ac:dyDescent="0.3">
      <c r="A172" s="59"/>
      <c r="B172" s="59"/>
      <c r="C172" s="60"/>
      <c r="D172" s="59"/>
      <c r="E172" s="61"/>
      <c r="F172" s="59"/>
    </row>
    <row r="173" spans="1:6" x14ac:dyDescent="0.3">
      <c r="A173" s="59"/>
      <c r="B173" s="59"/>
      <c r="C173" s="60"/>
      <c r="D173" s="59"/>
      <c r="E173" s="61"/>
      <c r="F173" s="59"/>
    </row>
    <row r="174" spans="1:6" x14ac:dyDescent="0.3">
      <c r="A174" s="59"/>
      <c r="B174" s="59"/>
      <c r="C174" s="60"/>
      <c r="D174" s="59"/>
      <c r="E174" s="61"/>
      <c r="F174" s="59"/>
    </row>
    <row r="175" spans="1:6" x14ac:dyDescent="0.3">
      <c r="A175" s="59"/>
      <c r="B175" s="59"/>
      <c r="C175" s="60"/>
      <c r="D175" s="59"/>
      <c r="E175" s="61"/>
      <c r="F175" s="59"/>
    </row>
    <row r="176" spans="1:6" x14ac:dyDescent="0.3">
      <c r="A176" s="59"/>
      <c r="B176" s="59"/>
      <c r="C176" s="60"/>
      <c r="D176" s="59"/>
      <c r="E176" s="61"/>
      <c r="F176" s="59"/>
    </row>
    <row r="177" spans="1:6" x14ac:dyDescent="0.3">
      <c r="A177" s="59"/>
      <c r="B177" s="59"/>
      <c r="C177" s="60"/>
      <c r="D177" s="59"/>
      <c r="E177" s="61"/>
      <c r="F177" s="59"/>
    </row>
    <row r="178" spans="1:6" x14ac:dyDescent="0.3">
      <c r="A178" s="59"/>
      <c r="B178" s="59"/>
      <c r="C178" s="60"/>
      <c r="D178" s="59"/>
      <c r="E178" s="61"/>
      <c r="F178" s="59"/>
    </row>
    <row r="179" spans="1:6" x14ac:dyDescent="0.3">
      <c r="A179" s="59"/>
      <c r="B179" s="59"/>
      <c r="C179" s="60"/>
      <c r="D179" s="59"/>
      <c r="E179" s="61"/>
      <c r="F179" s="59"/>
    </row>
    <row r="180" spans="1:6" x14ac:dyDescent="0.3">
      <c r="A180" s="59"/>
      <c r="B180" s="59"/>
      <c r="C180" s="60"/>
      <c r="D180" s="59"/>
      <c r="E180" s="61"/>
      <c r="F180" s="59"/>
    </row>
    <row r="181" spans="1:6" x14ac:dyDescent="0.3">
      <c r="A181" s="59"/>
      <c r="B181" s="59"/>
      <c r="C181" s="60"/>
      <c r="D181" s="59"/>
      <c r="E181" s="61"/>
      <c r="F181" s="59"/>
    </row>
    <row r="182" spans="1:6" x14ac:dyDescent="0.3">
      <c r="A182" s="59"/>
      <c r="B182" s="59"/>
      <c r="C182" s="60"/>
      <c r="D182" s="59"/>
      <c r="E182" s="61"/>
      <c r="F182" s="59"/>
    </row>
    <row r="183" spans="1:6" x14ac:dyDescent="0.3">
      <c r="A183" s="59"/>
      <c r="B183" s="59"/>
      <c r="C183" s="60"/>
      <c r="D183" s="59"/>
      <c r="E183" s="61"/>
      <c r="F183" s="59"/>
    </row>
  </sheetData>
  <sheetProtection sheet="1" formatCells="0" formatColumns="0" formatRows="0" insertRows="0" deleteRows="0"/>
  <protectedRanges>
    <protectedRange sqref="E6:F44" name="Range2"/>
    <protectedRange sqref="B6:C20" name="Range1"/>
  </protectedRanges>
  <mergeCells count="5">
    <mergeCell ref="A4:B4"/>
    <mergeCell ref="C4:F4"/>
    <mergeCell ref="A1:F1"/>
    <mergeCell ref="A2:F2"/>
    <mergeCell ref="A3:B3"/>
  </mergeCells>
  <conditionalFormatting sqref="B6:F20">
    <cfRule type="expression" dxfId="18" priority="1">
      <formula>ISBLANK($A6)</formula>
    </cfRule>
  </conditionalFormatting>
  <conditionalFormatting sqref="C4:F4">
    <cfRule type="cellIs" dxfId="17" priority="4" operator="equal">
      <formula>"ต่ำมาก"</formula>
    </cfRule>
    <cfRule type="cellIs" dxfId="16" priority="5" operator="equal">
      <formula>"ต่ำ"</formula>
    </cfRule>
    <cfRule type="cellIs" dxfId="15" priority="6" operator="equal">
      <formula>"ปานกลาง"</formula>
    </cfRule>
    <cfRule type="cellIs" dxfId="14" priority="7" operator="equal">
      <formula>"สูง"</formula>
    </cfRule>
    <cfRule type="cellIs" dxfId="13" priority="8" operator="equal">
      <formula>"สูงมาก"</formula>
    </cfRule>
  </conditionalFormatting>
  <conditionalFormatting sqref="D6:D20">
    <cfRule type="cellIs" dxfId="12" priority="2" operator="equal">
      <formula>"ต่ำมาก"</formula>
    </cfRule>
    <cfRule type="cellIs" dxfId="11" priority="3" operator="equal">
      <formula>"ต่ำ"</formula>
    </cfRule>
    <cfRule type="cellIs" dxfId="10" priority="9" operator="equal">
      <formula>"สูงมาก"</formula>
    </cfRule>
    <cfRule type="cellIs" dxfId="9" priority="11" operator="equal">
      <formula>"สูง"</formula>
    </cfRule>
    <cfRule type="cellIs" dxfId="8" priority="12" operator="equal">
      <formula>"ปานกลาง"</formula>
    </cfRule>
  </conditionalFormatting>
  <hyperlinks>
    <hyperlink ref="A3:B3" location="หน้าหลัก!A1" display="&lt;--กลับหน้าหลัก" xr:uid="{94052DFB-8438-4309-819D-A9F63D49C873}"/>
    <hyperlink ref="F3" location="สรุปผลการประเมิน!A1" display="5. สรุปผลการประเมิน --&gt;" xr:uid="{CA01FF21-9B5D-4B24-B42F-A77312BE6FEB}"/>
    <hyperlink ref="D5" location="Definition!B13:B18" display="ระดับความรุนแรงของผลกระทบ " xr:uid="{D9A9E977-BD56-49CC-BA96-989A6D684A0D}"/>
  </hyperlinks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622EEF8-A0D9-477E-AC2B-EE75271E7AE2}">
          <x14:formula1>
            <xm:f>Choice_Likelihood!$B$3:$B$7</xm:f>
          </x14:formula1>
          <xm:sqref>D15:D20</xm:sqref>
        </x14:dataValidation>
        <x14:dataValidation type="list" allowBlank="1" showInputMessage="1" showErrorMessage="1" xr:uid="{8BF8932A-71AB-4A71-87E8-61C56C60A9B4}">
          <x14:formula1>
            <xm:f>Choice_Consequence!$B$2:$B$7</xm:f>
          </x14:formula1>
          <xm:sqref>D6:D14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48FE31-1E49-4BA1-A4E8-0EB12366ED3B}">
  <sheetPr>
    <tabColor rgb="FF00B0F0"/>
  </sheetPr>
  <dimension ref="A1"/>
  <sheetViews>
    <sheetView workbookViewId="0">
      <selection activeCell="H16" sqref="H16"/>
    </sheetView>
  </sheetViews>
  <sheetFormatPr defaultRowHeight="15" x14ac:dyDescent="0.25"/>
  <sheetData>
    <row r="1" spans="1:1" x14ac:dyDescent="0.25">
      <c r="A1" t="s">
        <v>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951BA1-5614-4807-AFB3-D264227C775C}">
  <sheetPr>
    <tabColor theme="1"/>
  </sheetPr>
  <dimension ref="A1:I15"/>
  <sheetViews>
    <sheetView zoomScale="80" zoomScaleNormal="80" workbookViewId="0">
      <selection activeCell="G22" sqref="G22"/>
    </sheetView>
  </sheetViews>
  <sheetFormatPr defaultRowHeight="15" x14ac:dyDescent="0.25"/>
  <cols>
    <col min="1" max="1" width="2.7109375" bestFit="1" customWidth="1"/>
    <col min="2" max="2" width="36.28515625" bestFit="1" customWidth="1"/>
    <col min="3" max="3" width="30" customWidth="1"/>
    <col min="4" max="4" width="41.42578125" customWidth="1"/>
    <col min="9" max="9" width="40.28515625" customWidth="1"/>
  </cols>
  <sheetData>
    <row r="1" spans="1:9" ht="27" thickBot="1" x14ac:dyDescent="0.3">
      <c r="A1" s="297"/>
      <c r="B1" s="268" t="s">
        <v>138</v>
      </c>
      <c r="C1" s="268"/>
      <c r="D1" s="268"/>
      <c r="F1" s="221" t="s">
        <v>104</v>
      </c>
      <c r="G1" s="222"/>
      <c r="H1" s="222"/>
      <c r="I1" s="223"/>
    </row>
    <row r="2" spans="1:9" ht="70.5" customHeight="1" thickBot="1" x14ac:dyDescent="0.4">
      <c r="A2" s="295"/>
      <c r="B2" s="296" t="str">
        <f>'1'!B6</f>
        <v xml:space="preserve">การประเมินความเสี่ยงเชิงคุณภาพของการนำเข้า  จากในเข้ามาสู่ในช่วง </v>
      </c>
      <c r="C2" s="296"/>
      <c r="D2" s="296"/>
      <c r="F2" s="170" t="s">
        <v>137</v>
      </c>
      <c r="G2" s="171"/>
      <c r="H2" s="171"/>
      <c r="I2" s="172"/>
    </row>
    <row r="3" spans="1:9" ht="23.25" x14ac:dyDescent="0.35">
      <c r="A3" s="10"/>
      <c r="B3" s="157" t="s">
        <v>123</v>
      </c>
      <c r="C3" s="273" t="str">
        <f>LOOKUP(2,1/(('3'!K6:K28&lt;&gt;"")*('3'!K6:K28&lt;&gt;"")),'3'!K6:K28)</f>
        <v>น้อยมาก</v>
      </c>
      <c r="D3" s="274"/>
      <c r="F3" s="173"/>
      <c r="G3" s="174"/>
      <c r="H3" s="174"/>
      <c r="I3" s="175"/>
    </row>
    <row r="4" spans="1:9" ht="24" thickBot="1" x14ac:dyDescent="0.4">
      <c r="A4" s="10"/>
      <c r="B4" s="158" t="s">
        <v>124</v>
      </c>
      <c r="C4" s="271" t="str">
        <f>'4'!C4:F4</f>
        <v>ปานกลาง</v>
      </c>
      <c r="D4" s="272"/>
      <c r="F4" s="173"/>
      <c r="G4" s="174"/>
      <c r="H4" s="174"/>
      <c r="I4" s="175"/>
    </row>
    <row r="5" spans="1:9" ht="24" thickBot="1" x14ac:dyDescent="0.4">
      <c r="A5" s="10"/>
      <c r="B5" s="159" t="s">
        <v>125</v>
      </c>
      <c r="C5" s="269" t="str">
        <f>IFERROR(INDEX('Risk Matrix'!$C$24:$G$28,MATCH(C4,'Risk Matrix'!$B$24:$B$28,0),MATCH(C3,'Risk Matrix'!$C$23:$G$23,0))," ")</f>
        <v>น้อยมาก</v>
      </c>
      <c r="D5" s="270"/>
      <c r="F5" s="173"/>
      <c r="G5" s="174"/>
      <c r="H5" s="174"/>
      <c r="I5" s="175"/>
    </row>
    <row r="6" spans="1:9" x14ac:dyDescent="0.25">
      <c r="B6" s="142" t="s">
        <v>86</v>
      </c>
      <c r="D6" s="96" t="s">
        <v>116</v>
      </c>
      <c r="F6" s="173"/>
      <c r="G6" s="174"/>
      <c r="H6" s="174"/>
      <c r="I6" s="175"/>
    </row>
    <row r="7" spans="1:9" x14ac:dyDescent="0.25">
      <c r="F7" s="173"/>
      <c r="G7" s="174"/>
      <c r="H7" s="174"/>
      <c r="I7" s="175"/>
    </row>
    <row r="8" spans="1:9" x14ac:dyDescent="0.25">
      <c r="F8" s="173"/>
      <c r="G8" s="174"/>
      <c r="H8" s="174"/>
      <c r="I8" s="175"/>
    </row>
    <row r="9" spans="1:9" ht="15.75" thickBot="1" x14ac:dyDescent="0.3">
      <c r="F9" s="176"/>
      <c r="G9" s="177"/>
      <c r="H9" s="177"/>
      <c r="I9" s="178"/>
    </row>
    <row r="15" spans="1:9" x14ac:dyDescent="0.25">
      <c r="D15" s="1"/>
    </row>
  </sheetData>
  <sheetProtection sheet="1" formatCells="0" formatColumns="0" formatRows="0" insertColumns="0" insertRows="0" insertHyperlinks="0" deleteColumns="0" deleteRows="0"/>
  <mergeCells count="7">
    <mergeCell ref="F1:I1"/>
    <mergeCell ref="F2:I9"/>
    <mergeCell ref="C5:D5"/>
    <mergeCell ref="C4:D4"/>
    <mergeCell ref="C3:D3"/>
    <mergeCell ref="B1:D1"/>
    <mergeCell ref="B2:D2"/>
  </mergeCells>
  <conditionalFormatting sqref="C3:D3 C5:D5">
    <cfRule type="cellIs" dxfId="7" priority="7" operator="equal">
      <formula>"สูง"</formula>
    </cfRule>
    <cfRule type="cellIs" dxfId="6" priority="9" operator="equal">
      <formula>"น้อย"</formula>
    </cfRule>
    <cfRule type="cellIs" dxfId="5" priority="11" operator="equal">
      <formula>"น้อยมาก"</formula>
    </cfRule>
  </conditionalFormatting>
  <conditionalFormatting sqref="C3:D5">
    <cfRule type="cellIs" dxfId="4" priority="1" operator="equal">
      <formula>"สูงมาก"</formula>
    </cfRule>
    <cfRule type="cellIs" dxfId="3" priority="3" operator="equal">
      <formula>"ปานกลาง"</formula>
    </cfRule>
  </conditionalFormatting>
  <conditionalFormatting sqref="C4:D4">
    <cfRule type="containsText" dxfId="2" priority="2" operator="containsText" text="สูง">
      <formula>NOT(ISERROR(SEARCH("สูง",C4)))</formula>
    </cfRule>
    <cfRule type="cellIs" dxfId="1" priority="4" operator="equal">
      <formula>"ต่ำ"</formula>
    </cfRule>
    <cfRule type="cellIs" dxfId="0" priority="5" operator="equal">
      <formula>"ต่ำมาก"</formula>
    </cfRule>
  </conditionalFormatting>
  <hyperlinks>
    <hyperlink ref="D6" r:id="rId1" location="slide=id.p1" xr:uid="{0F07FEDB-3278-40F5-A25F-AA5410081BD3}"/>
    <hyperlink ref="B6" location="หน้าหลัก!A1" display="&lt;--กลับหน้าหลัก" xr:uid="{E92BBAC8-21E8-4578-9A49-39E949972646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AB368-C483-46B6-BB5B-AC3C3261B41A}">
  <sheetPr>
    <tabColor rgb="FF7030A0"/>
  </sheetPr>
  <dimension ref="A1:I30"/>
  <sheetViews>
    <sheetView workbookViewId="0">
      <selection activeCell="A30" sqref="A30:B30"/>
    </sheetView>
  </sheetViews>
  <sheetFormatPr defaultRowHeight="15" x14ac:dyDescent="0.25"/>
  <cols>
    <col min="1" max="1" width="24.85546875" style="57" customWidth="1"/>
    <col min="2" max="2" width="10.42578125" style="57" bestFit="1" customWidth="1"/>
    <col min="3" max="3" width="9.5703125" style="57" bestFit="1" customWidth="1"/>
    <col min="4" max="4" width="8.85546875" style="57" bestFit="1" customWidth="1"/>
    <col min="5" max="5" width="11" style="57" bestFit="1" customWidth="1"/>
    <col min="6" max="6" width="8.85546875" style="57" bestFit="1" customWidth="1"/>
    <col min="7" max="7" width="9.7109375" style="57" customWidth="1"/>
    <col min="8" max="16384" width="9.140625" style="57"/>
  </cols>
  <sheetData>
    <row r="1" spans="1:9" ht="27" thickBot="1" x14ac:dyDescent="0.3">
      <c r="A1" s="286" t="s">
        <v>87</v>
      </c>
      <c r="B1" s="287"/>
      <c r="C1" s="287"/>
      <c r="D1" s="287"/>
      <c r="E1" s="287"/>
      <c r="F1" s="287"/>
      <c r="G1" s="288"/>
      <c r="H1" s="58"/>
      <c r="I1" s="58"/>
    </row>
    <row r="2" spans="1:9" ht="26.25" x14ac:dyDescent="0.25">
      <c r="A2" s="280"/>
      <c r="B2" s="281"/>
      <c r="C2" s="282" t="s">
        <v>34</v>
      </c>
      <c r="D2" s="283"/>
      <c r="E2" s="283"/>
      <c r="F2" s="283"/>
      <c r="G2" s="284"/>
      <c r="H2" s="58"/>
      <c r="I2" s="58"/>
    </row>
    <row r="3" spans="1:9" ht="16.5" thickBot="1" x14ac:dyDescent="0.3">
      <c r="A3" s="280"/>
      <c r="B3" s="281"/>
      <c r="C3" s="134" t="s">
        <v>27</v>
      </c>
      <c r="D3" s="122" t="s">
        <v>25</v>
      </c>
      <c r="E3" s="122" t="s">
        <v>26</v>
      </c>
      <c r="F3" s="122" t="s">
        <v>24</v>
      </c>
      <c r="G3" s="128" t="s">
        <v>23</v>
      </c>
    </row>
    <row r="4" spans="1:9" ht="16.5" thickBot="1" x14ac:dyDescent="0.3">
      <c r="A4" s="275" t="s">
        <v>33</v>
      </c>
      <c r="B4" s="127" t="s">
        <v>27</v>
      </c>
      <c r="C4" s="133" t="s">
        <v>27</v>
      </c>
      <c r="D4" s="132" t="s">
        <v>25</v>
      </c>
      <c r="E4" s="131" t="s">
        <v>26</v>
      </c>
      <c r="F4" s="26" t="s">
        <v>24</v>
      </c>
      <c r="G4" s="124" t="s">
        <v>23</v>
      </c>
    </row>
    <row r="5" spans="1:9" ht="16.5" thickBot="1" x14ac:dyDescent="0.3">
      <c r="A5" s="276"/>
      <c r="B5" s="118" t="s">
        <v>25</v>
      </c>
      <c r="C5" s="132" t="s">
        <v>25</v>
      </c>
      <c r="D5" s="131" t="s">
        <v>26</v>
      </c>
      <c r="E5" s="27" t="s">
        <v>26</v>
      </c>
      <c r="F5" s="26" t="s">
        <v>24</v>
      </c>
      <c r="G5" s="124" t="s">
        <v>23</v>
      </c>
    </row>
    <row r="6" spans="1:9" ht="16.5" thickBot="1" x14ac:dyDescent="0.3">
      <c r="A6" s="276"/>
      <c r="B6" s="118" t="s">
        <v>26</v>
      </c>
      <c r="C6" s="131" t="s">
        <v>26</v>
      </c>
      <c r="D6" s="131" t="s">
        <v>26</v>
      </c>
      <c r="E6" s="26" t="s">
        <v>24</v>
      </c>
      <c r="F6" s="26" t="s">
        <v>24</v>
      </c>
      <c r="G6" s="124" t="s">
        <v>23</v>
      </c>
    </row>
    <row r="7" spans="1:9" ht="16.5" thickBot="1" x14ac:dyDescent="0.3">
      <c r="A7" s="276"/>
      <c r="B7" s="118" t="s">
        <v>24</v>
      </c>
      <c r="C7" s="26" t="s">
        <v>24</v>
      </c>
      <c r="D7" s="26" t="s">
        <v>24</v>
      </c>
      <c r="E7" s="26" t="s">
        <v>24</v>
      </c>
      <c r="F7" s="123" t="s">
        <v>23</v>
      </c>
      <c r="G7" s="124" t="s">
        <v>23</v>
      </c>
    </row>
    <row r="8" spans="1:9" ht="16.5" thickBot="1" x14ac:dyDescent="0.3">
      <c r="A8" s="277"/>
      <c r="B8" s="128" t="s">
        <v>23</v>
      </c>
      <c r="C8" s="126" t="s">
        <v>23</v>
      </c>
      <c r="D8" s="123" t="s">
        <v>23</v>
      </c>
      <c r="E8" s="123" t="s">
        <v>23</v>
      </c>
      <c r="F8" s="123" t="s">
        <v>23</v>
      </c>
      <c r="G8" s="124" t="s">
        <v>23</v>
      </c>
    </row>
    <row r="9" spans="1:9" x14ac:dyDescent="0.25">
      <c r="A9" s="57" t="s">
        <v>115</v>
      </c>
    </row>
    <row r="11" spans="1:9" ht="15.75" thickBot="1" x14ac:dyDescent="0.3">
      <c r="A11" s="278" t="s">
        <v>126</v>
      </c>
      <c r="B11" s="278"/>
      <c r="C11" s="278"/>
      <c r="D11" s="278"/>
      <c r="E11" s="278"/>
      <c r="F11" s="278"/>
      <c r="G11" s="278"/>
    </row>
    <row r="12" spans="1:9" ht="15.75" x14ac:dyDescent="0.25">
      <c r="A12" s="280"/>
      <c r="B12" s="281"/>
      <c r="C12" s="282" t="s">
        <v>128</v>
      </c>
      <c r="D12" s="283"/>
      <c r="E12" s="283"/>
      <c r="F12" s="283"/>
      <c r="G12" s="284"/>
    </row>
    <row r="13" spans="1:9" ht="16.5" thickBot="1" x14ac:dyDescent="0.3">
      <c r="A13" s="280"/>
      <c r="B13" s="281"/>
      <c r="C13" s="134" t="s">
        <v>23</v>
      </c>
      <c r="D13" s="122" t="s">
        <v>24</v>
      </c>
      <c r="E13" s="122" t="s">
        <v>26</v>
      </c>
      <c r="F13" s="122" t="s">
        <v>25</v>
      </c>
      <c r="G13" s="128" t="s">
        <v>27</v>
      </c>
    </row>
    <row r="14" spans="1:9" ht="15.75" x14ac:dyDescent="0.25">
      <c r="A14" s="275" t="s">
        <v>127</v>
      </c>
      <c r="B14" s="127" t="s">
        <v>27</v>
      </c>
      <c r="C14" s="143" t="s">
        <v>27</v>
      </c>
      <c r="D14" s="143" t="s">
        <v>27</v>
      </c>
      <c r="E14" s="143" t="s">
        <v>27</v>
      </c>
      <c r="F14" s="143" t="s">
        <v>27</v>
      </c>
      <c r="G14" s="143" t="s">
        <v>27</v>
      </c>
    </row>
    <row r="15" spans="1:9" ht="15.75" x14ac:dyDescent="0.25">
      <c r="A15" s="276"/>
      <c r="B15" s="118" t="s">
        <v>25</v>
      </c>
      <c r="C15" s="132" t="s">
        <v>25</v>
      </c>
      <c r="D15" s="132" t="s">
        <v>25</v>
      </c>
      <c r="E15" s="132" t="s">
        <v>25</v>
      </c>
      <c r="F15" s="133" t="s">
        <v>27</v>
      </c>
      <c r="G15" s="133" t="s">
        <v>27</v>
      </c>
    </row>
    <row r="16" spans="1:9" ht="15.75" x14ac:dyDescent="0.25">
      <c r="A16" s="276"/>
      <c r="B16" s="118" t="s">
        <v>26</v>
      </c>
      <c r="C16" s="27" t="s">
        <v>26</v>
      </c>
      <c r="D16" s="27" t="s">
        <v>26</v>
      </c>
      <c r="E16" s="132" t="s">
        <v>25</v>
      </c>
      <c r="F16" s="132" t="s">
        <v>25</v>
      </c>
      <c r="G16" s="133" t="s">
        <v>27</v>
      </c>
    </row>
    <row r="17" spans="1:7" ht="15.75" x14ac:dyDescent="0.25">
      <c r="A17" s="276"/>
      <c r="B17" s="118" t="s">
        <v>24</v>
      </c>
      <c r="C17" s="130" t="s">
        <v>24</v>
      </c>
      <c r="D17" s="27" t="s">
        <v>26</v>
      </c>
      <c r="E17" s="27" t="s">
        <v>26</v>
      </c>
      <c r="F17" s="132" t="s">
        <v>25</v>
      </c>
      <c r="G17" s="133" t="s">
        <v>27</v>
      </c>
    </row>
    <row r="18" spans="1:7" ht="16.5" thickBot="1" x14ac:dyDescent="0.3">
      <c r="A18" s="277"/>
      <c r="B18" s="128" t="s">
        <v>23</v>
      </c>
      <c r="C18" s="126" t="s">
        <v>23</v>
      </c>
      <c r="D18" s="144" t="s">
        <v>24</v>
      </c>
      <c r="E18" s="145" t="s">
        <v>26</v>
      </c>
      <c r="F18" s="146" t="s">
        <v>25</v>
      </c>
      <c r="G18" s="147" t="s">
        <v>27</v>
      </c>
    </row>
    <row r="19" spans="1:7" x14ac:dyDescent="0.25">
      <c r="A19" s="57" t="s">
        <v>115</v>
      </c>
    </row>
    <row r="21" spans="1:7" ht="15.75" thickBot="1" x14ac:dyDescent="0.3">
      <c r="A21" s="278" t="s">
        <v>129</v>
      </c>
      <c r="B21" s="278"/>
      <c r="C21" s="278"/>
      <c r="D21" s="278"/>
      <c r="E21" s="278"/>
      <c r="F21" s="278"/>
      <c r="G21" s="278"/>
    </row>
    <row r="22" spans="1:7" ht="15.75" x14ac:dyDescent="0.25">
      <c r="A22" s="280"/>
      <c r="B22" s="281"/>
      <c r="C22" s="282" t="s">
        <v>121</v>
      </c>
      <c r="D22" s="283"/>
      <c r="E22" s="283"/>
      <c r="F22" s="283"/>
      <c r="G22" s="284"/>
    </row>
    <row r="23" spans="1:7" ht="16.5" thickBot="1" x14ac:dyDescent="0.3">
      <c r="A23" s="280"/>
      <c r="B23" s="281"/>
      <c r="C23" s="134" t="s">
        <v>23</v>
      </c>
      <c r="D23" s="122" t="s">
        <v>24</v>
      </c>
      <c r="E23" s="122" t="s">
        <v>26</v>
      </c>
      <c r="F23" s="122" t="s">
        <v>25</v>
      </c>
      <c r="G23" s="128" t="s">
        <v>27</v>
      </c>
    </row>
    <row r="24" spans="1:7" ht="15.75" x14ac:dyDescent="0.25">
      <c r="A24" s="275" t="s">
        <v>122</v>
      </c>
      <c r="B24" s="127" t="s">
        <v>27</v>
      </c>
      <c r="C24" s="129" t="s">
        <v>23</v>
      </c>
      <c r="D24" s="130" t="s">
        <v>24</v>
      </c>
      <c r="E24" s="131" t="s">
        <v>26</v>
      </c>
      <c r="F24" s="132" t="s">
        <v>25</v>
      </c>
      <c r="G24" s="133" t="s">
        <v>27</v>
      </c>
    </row>
    <row r="25" spans="1:7" ht="15.75" x14ac:dyDescent="0.25">
      <c r="A25" s="276"/>
      <c r="B25" s="118" t="s">
        <v>25</v>
      </c>
      <c r="C25" s="125" t="s">
        <v>23</v>
      </c>
      <c r="D25" s="26" t="s">
        <v>24</v>
      </c>
      <c r="E25" s="27" t="s">
        <v>26</v>
      </c>
      <c r="F25" s="28" t="s">
        <v>25</v>
      </c>
      <c r="G25" s="119" t="s">
        <v>27</v>
      </c>
    </row>
    <row r="26" spans="1:7" ht="15.75" x14ac:dyDescent="0.25">
      <c r="A26" s="276"/>
      <c r="B26" s="118" t="s">
        <v>26</v>
      </c>
      <c r="C26" s="125" t="s">
        <v>23</v>
      </c>
      <c r="D26" s="25" t="s">
        <v>23</v>
      </c>
      <c r="E26" s="26" t="s">
        <v>24</v>
      </c>
      <c r="F26" s="27" t="s">
        <v>26</v>
      </c>
      <c r="G26" s="120" t="s">
        <v>25</v>
      </c>
    </row>
    <row r="27" spans="1:7" ht="15.75" x14ac:dyDescent="0.25">
      <c r="A27" s="276"/>
      <c r="B27" s="118" t="s">
        <v>31</v>
      </c>
      <c r="C27" s="125" t="s">
        <v>23</v>
      </c>
      <c r="D27" s="25" t="s">
        <v>23</v>
      </c>
      <c r="E27" s="25" t="s">
        <v>23</v>
      </c>
      <c r="F27" s="26" t="s">
        <v>24</v>
      </c>
      <c r="G27" s="121" t="s">
        <v>26</v>
      </c>
    </row>
    <row r="28" spans="1:7" ht="16.5" thickBot="1" x14ac:dyDescent="0.3">
      <c r="A28" s="277"/>
      <c r="B28" s="128" t="s">
        <v>30</v>
      </c>
      <c r="C28" s="126" t="s">
        <v>23</v>
      </c>
      <c r="D28" s="123" t="s">
        <v>23</v>
      </c>
      <c r="E28" s="123" t="s">
        <v>23</v>
      </c>
      <c r="F28" s="123" t="s">
        <v>23</v>
      </c>
      <c r="G28" s="124" t="s">
        <v>23</v>
      </c>
    </row>
    <row r="29" spans="1:7" x14ac:dyDescent="0.25">
      <c r="A29" s="57" t="s">
        <v>115</v>
      </c>
    </row>
    <row r="30" spans="1:7" x14ac:dyDescent="0.25">
      <c r="A30" s="285" t="s">
        <v>86</v>
      </c>
      <c r="B30" s="285"/>
      <c r="E30" s="279" t="s">
        <v>130</v>
      </c>
      <c r="F30" s="279"/>
      <c r="G30" s="279"/>
    </row>
  </sheetData>
  <sheetProtection sheet="1" selectLockedCells="1" selectUnlockedCells="1"/>
  <mergeCells count="14">
    <mergeCell ref="A11:G11"/>
    <mergeCell ref="A22:B23"/>
    <mergeCell ref="C22:G22"/>
    <mergeCell ref="A1:G1"/>
    <mergeCell ref="A2:B3"/>
    <mergeCell ref="C2:G2"/>
    <mergeCell ref="A4:A8"/>
    <mergeCell ref="A24:A28"/>
    <mergeCell ref="A21:G21"/>
    <mergeCell ref="E30:G30"/>
    <mergeCell ref="A12:B13"/>
    <mergeCell ref="C12:G12"/>
    <mergeCell ref="A14:A18"/>
    <mergeCell ref="A30:B30"/>
  </mergeCells>
  <hyperlinks>
    <hyperlink ref="A30:B30" location="หน้าหลัก!A1" display="&lt;--กลับหน้าหลัก" xr:uid="{5209B001-F58D-44A5-A13A-815C99E53B35}"/>
    <hyperlink ref="E30:G30" location="Definition!A1" display="คำนิยามคำศัพท์ที่เกี่ยวข้อง" xr:uid="{04F6924B-980D-4AE2-8F14-954D0D20CD52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628F88-EA73-44C5-8EFC-97F592E174C7}">
  <dimension ref="A1:E19"/>
  <sheetViews>
    <sheetView tabSelected="1" topLeftCell="A7" workbookViewId="0">
      <selection activeCell="D2" sqref="D2"/>
    </sheetView>
  </sheetViews>
  <sheetFormatPr defaultRowHeight="16.5" x14ac:dyDescent="0.35"/>
  <cols>
    <col min="1" max="1" width="2.7109375" style="39" bestFit="1" customWidth="1"/>
    <col min="2" max="2" width="42.85546875" style="14" bestFit="1" customWidth="1"/>
    <col min="3" max="3" width="10.42578125" style="15" bestFit="1" customWidth="1"/>
    <col min="4" max="4" width="160.28515625" style="40" customWidth="1"/>
    <col min="5" max="16384" width="9.140625" style="10"/>
  </cols>
  <sheetData>
    <row r="1" spans="1:5" s="38" customFormat="1" ht="30.75" thickBot="1" x14ac:dyDescent="0.4">
      <c r="A1" s="289" t="s">
        <v>49</v>
      </c>
      <c r="B1" s="290"/>
      <c r="C1" s="290"/>
      <c r="D1" s="291"/>
      <c r="E1" s="37"/>
    </row>
    <row r="2" spans="1:5" s="38" customFormat="1" ht="40.5" x14ac:dyDescent="0.35">
      <c r="A2" s="151">
        <v>1</v>
      </c>
      <c r="B2" s="150" t="s">
        <v>131</v>
      </c>
      <c r="C2" s="152" t="s">
        <v>40</v>
      </c>
      <c r="D2" s="153" t="s">
        <v>132</v>
      </c>
      <c r="E2" s="37"/>
    </row>
    <row r="3" spans="1:5" s="36" customFormat="1" ht="21" x14ac:dyDescent="0.4">
      <c r="A3" s="99"/>
      <c r="B3" s="100" t="s">
        <v>39</v>
      </c>
      <c r="C3" s="101" t="s">
        <v>40</v>
      </c>
      <c r="D3" s="102" t="s">
        <v>41</v>
      </c>
    </row>
    <row r="4" spans="1:5" s="36" customFormat="1" ht="21" x14ac:dyDescent="0.3">
      <c r="A4" s="103">
        <v>1</v>
      </c>
      <c r="B4" s="104" t="s">
        <v>91</v>
      </c>
      <c r="C4" s="105" t="s">
        <v>40</v>
      </c>
      <c r="D4" s="106" t="s">
        <v>51</v>
      </c>
    </row>
    <row r="5" spans="1:5" s="36" customFormat="1" ht="21" x14ac:dyDescent="0.3">
      <c r="A5" s="103">
        <v>2</v>
      </c>
      <c r="B5" s="107" t="s">
        <v>92</v>
      </c>
      <c r="C5" s="105" t="s">
        <v>40</v>
      </c>
      <c r="D5" s="106" t="s">
        <v>52</v>
      </c>
    </row>
    <row r="6" spans="1:5" s="36" customFormat="1" ht="21" x14ac:dyDescent="0.3">
      <c r="A6" s="103">
        <v>3</v>
      </c>
      <c r="B6" s="108" t="s">
        <v>93</v>
      </c>
      <c r="C6" s="105" t="s">
        <v>40</v>
      </c>
      <c r="D6" s="106" t="s">
        <v>53</v>
      </c>
    </row>
    <row r="7" spans="1:5" s="36" customFormat="1" ht="21" x14ac:dyDescent="0.3">
      <c r="A7" s="103">
        <v>4</v>
      </c>
      <c r="B7" s="109" t="s">
        <v>94</v>
      </c>
      <c r="C7" s="105" t="s">
        <v>40</v>
      </c>
      <c r="D7" s="106" t="s">
        <v>54</v>
      </c>
    </row>
    <row r="8" spans="1:5" s="36" customFormat="1" ht="21" x14ac:dyDescent="0.3">
      <c r="A8" s="103">
        <v>5</v>
      </c>
      <c r="B8" s="110" t="s">
        <v>95</v>
      </c>
      <c r="C8" s="105" t="s">
        <v>40</v>
      </c>
      <c r="D8" s="106" t="s">
        <v>55</v>
      </c>
    </row>
    <row r="9" spans="1:5" s="36" customFormat="1" ht="21" x14ac:dyDescent="0.3">
      <c r="A9" s="111"/>
      <c r="B9" s="100" t="s">
        <v>36</v>
      </c>
      <c r="C9" s="101" t="s">
        <v>40</v>
      </c>
      <c r="D9" s="112" t="s">
        <v>43</v>
      </c>
    </row>
    <row r="10" spans="1:5" s="36" customFormat="1" ht="21" x14ac:dyDescent="0.3">
      <c r="A10" s="103">
        <v>1</v>
      </c>
      <c r="B10" s="113" t="s">
        <v>31</v>
      </c>
      <c r="C10" s="105" t="s">
        <v>40</v>
      </c>
      <c r="D10" s="106" t="s">
        <v>44</v>
      </c>
    </row>
    <row r="11" spans="1:5" s="36" customFormat="1" ht="21" x14ac:dyDescent="0.3">
      <c r="A11" s="103">
        <v>2</v>
      </c>
      <c r="B11" s="113" t="s">
        <v>26</v>
      </c>
      <c r="C11" s="105" t="s">
        <v>40</v>
      </c>
      <c r="D11" s="106" t="s">
        <v>45</v>
      </c>
    </row>
    <row r="12" spans="1:5" s="36" customFormat="1" ht="21" x14ac:dyDescent="0.3">
      <c r="A12" s="103">
        <v>3</v>
      </c>
      <c r="B12" s="113" t="s">
        <v>25</v>
      </c>
      <c r="C12" s="105" t="s">
        <v>40</v>
      </c>
      <c r="D12" s="106" t="s">
        <v>46</v>
      </c>
    </row>
    <row r="13" spans="1:5" s="35" customFormat="1" ht="21" x14ac:dyDescent="0.25">
      <c r="A13" s="111"/>
      <c r="B13" s="100" t="s">
        <v>42</v>
      </c>
      <c r="C13" s="101"/>
      <c r="D13" s="112" t="s">
        <v>47</v>
      </c>
    </row>
    <row r="14" spans="1:5" s="36" customFormat="1" ht="21" x14ac:dyDescent="0.3">
      <c r="A14" s="103">
        <v>1</v>
      </c>
      <c r="B14" s="104" t="s">
        <v>96</v>
      </c>
      <c r="C14" s="105" t="s">
        <v>40</v>
      </c>
      <c r="D14" s="106" t="s">
        <v>48</v>
      </c>
    </row>
    <row r="15" spans="1:5" s="36" customFormat="1" ht="21" x14ac:dyDescent="0.3">
      <c r="A15" s="103">
        <v>2</v>
      </c>
      <c r="B15" s="107" t="s">
        <v>97</v>
      </c>
      <c r="C15" s="105" t="s">
        <v>40</v>
      </c>
      <c r="D15" s="106" t="s">
        <v>50</v>
      </c>
    </row>
    <row r="16" spans="1:5" s="36" customFormat="1" ht="21" x14ac:dyDescent="0.3">
      <c r="A16" s="103">
        <v>3</v>
      </c>
      <c r="B16" s="108" t="s">
        <v>93</v>
      </c>
      <c r="C16" s="105" t="s">
        <v>40</v>
      </c>
      <c r="D16" s="106" t="s">
        <v>58</v>
      </c>
    </row>
    <row r="17" spans="1:4" s="36" customFormat="1" ht="40.5" x14ac:dyDescent="0.3">
      <c r="A17" s="103">
        <v>4</v>
      </c>
      <c r="B17" s="109" t="s">
        <v>94</v>
      </c>
      <c r="C17" s="105" t="s">
        <v>40</v>
      </c>
      <c r="D17" s="106" t="s">
        <v>56</v>
      </c>
    </row>
    <row r="18" spans="1:4" s="36" customFormat="1" ht="41.25" thickBot="1" x14ac:dyDescent="0.35">
      <c r="A18" s="114">
        <v>5</v>
      </c>
      <c r="B18" s="115" t="s">
        <v>95</v>
      </c>
      <c r="C18" s="116" t="s">
        <v>40</v>
      </c>
      <c r="D18" s="117" t="s">
        <v>57</v>
      </c>
    </row>
    <row r="19" spans="1:4" x14ac:dyDescent="0.35">
      <c r="B19" s="285" t="s">
        <v>86</v>
      </c>
      <c r="C19" s="285"/>
    </row>
  </sheetData>
  <sheetProtection sheet="1" objects="1" scenarios="1" selectLockedCells="1" selectUnlockedCells="1"/>
  <mergeCells count="2">
    <mergeCell ref="A1:D1"/>
    <mergeCell ref="B19:C19"/>
  </mergeCells>
  <hyperlinks>
    <hyperlink ref="B19:C19" location="หน้าหลัก!A1" display="&lt;--กลับหน้าหลัก" xr:uid="{5DD4D906-4537-4794-9911-0133A940ECB1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หน้าหลัก</vt:lpstr>
      <vt:lpstr>1</vt:lpstr>
      <vt:lpstr>2</vt:lpstr>
      <vt:lpstr>3</vt:lpstr>
      <vt:lpstr>4</vt:lpstr>
      <vt:lpstr>Report</vt:lpstr>
      <vt:lpstr>สรุปผลการประเมิน</vt:lpstr>
      <vt:lpstr>Risk Matrix</vt:lpstr>
      <vt:lpstr>Definition</vt:lpstr>
      <vt:lpstr>เอกสารอ้างอิง</vt:lpstr>
      <vt:lpstr>Choice Certainty</vt:lpstr>
      <vt:lpstr>Glossary</vt:lpstr>
      <vt:lpstr>Choice_Likelihood</vt:lpstr>
      <vt:lpstr>Choice_Consequence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Waroonsiri Charoenlarp</dc:creator>
  <cp:lastModifiedBy>วรุณศิริ เจริญลาภ</cp:lastModifiedBy>
  <dcterms:created xsi:type="dcterms:W3CDTF">2023-07-07T01:55:20Z</dcterms:created>
  <dcterms:modified xsi:type="dcterms:W3CDTF">2024-04-02T07:48:10Z</dcterms:modified>
</cp:coreProperties>
</file>